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Benković\Desktop\"/>
    </mc:Choice>
  </mc:AlternateContent>
  <bookViews>
    <workbookView xWindow="120" yWindow="90" windowWidth="23895" windowHeight="14535"/>
  </bookViews>
  <sheets>
    <sheet name="Izvođači_Podizvođači" sheetId="1" r:id="rId1"/>
    <sheet name="Dobavljači_Usluge" sheetId="2" r:id="rId2"/>
  </sheets>
  <definedNames>
    <definedName name="_xlnm._FilterDatabase" localSheetId="1" hidden="1">Dobavljači_Usluge!$A$1:$W$126</definedName>
    <definedName name="_xlnm._FilterDatabase" localSheetId="0" hidden="1">Izvođači_Podizvođači!$A$1:$W$492</definedName>
    <definedName name="Izvođači_2">Izvođači_Podizvođači!$A$1:$V$492</definedName>
    <definedName name="Usluge_2">Dobavljači_Usluge!$A$1:$V$126</definedName>
  </definedNames>
  <calcPr calcId="162913"/>
</workbook>
</file>

<file path=xl/calcChain.xml><?xml version="1.0" encoding="utf-8"?>
<calcChain xmlns="http://schemas.openxmlformats.org/spreadsheetml/2006/main">
  <c r="V127" i="2" l="1"/>
  <c r="T127" i="2"/>
  <c r="R127" i="2"/>
  <c r="P127" i="2"/>
  <c r="K127" i="2"/>
  <c r="I127" i="2"/>
  <c r="G127" i="2"/>
  <c r="W3" i="2"/>
  <c r="W4" i="2"/>
  <c r="W6" i="2"/>
  <c r="W5" i="2"/>
  <c r="W8" i="2"/>
  <c r="W7" i="2"/>
  <c r="W10" i="2"/>
  <c r="W9" i="2"/>
  <c r="W11" i="2"/>
  <c r="W116" i="2"/>
  <c r="W14" i="2"/>
  <c r="W15" i="2"/>
  <c r="W12" i="2"/>
  <c r="W118" i="2"/>
  <c r="W17" i="2"/>
  <c r="W33" i="2"/>
  <c r="W13" i="2"/>
  <c r="W18" i="2"/>
  <c r="W16" i="2"/>
  <c r="W19" i="2"/>
  <c r="W22" i="2"/>
  <c r="W24" i="2"/>
  <c r="W23" i="2"/>
  <c r="W122" i="2"/>
  <c r="W27" i="2"/>
  <c r="W25" i="2"/>
  <c r="W26" i="2"/>
  <c r="W28" i="2"/>
  <c r="W21" i="2"/>
  <c r="W32" i="2"/>
  <c r="W20" i="2"/>
  <c r="W29" i="2"/>
  <c r="W40" i="2"/>
  <c r="W30" i="2"/>
  <c r="W123" i="2"/>
  <c r="W34" i="2"/>
  <c r="W35" i="2"/>
  <c r="W37" i="2"/>
  <c r="W31" i="2"/>
  <c r="W43" i="2"/>
  <c r="W42" i="2"/>
  <c r="W41" i="2"/>
  <c r="W45" i="2"/>
  <c r="W36" i="2"/>
  <c r="W47" i="2"/>
  <c r="W46" i="2"/>
  <c r="W44" i="2"/>
  <c r="W53" i="2"/>
  <c r="W57" i="2"/>
  <c r="W50" i="2"/>
  <c r="W51" i="2"/>
  <c r="W79" i="2"/>
  <c r="W49" i="2"/>
  <c r="W48" i="2"/>
  <c r="W120" i="2"/>
  <c r="W69" i="2"/>
  <c r="W38" i="2"/>
  <c r="W80" i="2"/>
  <c r="W60" i="2"/>
  <c r="W56" i="2"/>
  <c r="W59" i="2"/>
  <c r="W58" i="2"/>
  <c r="W63" i="2"/>
  <c r="W55" i="2"/>
  <c r="W64" i="2"/>
  <c r="W54" i="2"/>
  <c r="W94" i="2"/>
  <c r="W61" i="2"/>
  <c r="W66" i="2"/>
  <c r="W67" i="2"/>
  <c r="W70" i="2"/>
  <c r="W65" i="2"/>
  <c r="W62" i="2"/>
  <c r="W72" i="2"/>
  <c r="W71" i="2"/>
  <c r="W74" i="2"/>
  <c r="W52" i="2"/>
  <c r="W68" i="2"/>
  <c r="W83" i="2"/>
  <c r="W75" i="2"/>
  <c r="W77" i="2"/>
  <c r="W81" i="2"/>
  <c r="W78" i="2"/>
  <c r="W76" i="2"/>
  <c r="W73" i="2"/>
  <c r="W84" i="2"/>
  <c r="W85" i="2"/>
  <c r="W86" i="2"/>
  <c r="W87" i="2"/>
  <c r="W88" i="2"/>
  <c r="W89" i="2"/>
  <c r="W90" i="2"/>
  <c r="W91" i="2"/>
  <c r="W95" i="2"/>
  <c r="W92" i="2"/>
  <c r="W96" i="2"/>
  <c r="W97" i="2"/>
  <c r="W98" i="2"/>
  <c r="W82" i="2"/>
  <c r="W100" i="2"/>
  <c r="W106" i="2"/>
  <c r="W93" i="2"/>
  <c r="W101" i="2"/>
  <c r="W99" i="2"/>
  <c r="W102" i="2"/>
  <c r="W103" i="2"/>
  <c r="W104" i="2"/>
  <c r="W109" i="2"/>
  <c r="W105" i="2"/>
  <c r="W108" i="2"/>
  <c r="W107" i="2"/>
  <c r="W111" i="2"/>
  <c r="W110" i="2"/>
  <c r="W112" i="2"/>
  <c r="W113" i="2"/>
  <c r="W114" i="2"/>
  <c r="W39" i="2"/>
  <c r="W115" i="2"/>
  <c r="W121" i="2"/>
  <c r="W117" i="2"/>
  <c r="W119" i="2"/>
  <c r="W124" i="2"/>
  <c r="W125" i="2"/>
  <c r="W126" i="2"/>
  <c r="W2" i="2"/>
  <c r="U3" i="2"/>
  <c r="U4" i="2"/>
  <c r="U6" i="2"/>
  <c r="U5" i="2"/>
  <c r="U8" i="2"/>
  <c r="U7" i="2"/>
  <c r="U10" i="2"/>
  <c r="U9" i="2"/>
  <c r="U11" i="2"/>
  <c r="U116" i="2"/>
  <c r="U14" i="2"/>
  <c r="U15" i="2"/>
  <c r="U12" i="2"/>
  <c r="U118" i="2"/>
  <c r="U17" i="2"/>
  <c r="U33" i="2"/>
  <c r="U13" i="2"/>
  <c r="U18" i="2"/>
  <c r="U16" i="2"/>
  <c r="U19" i="2"/>
  <c r="U22" i="2"/>
  <c r="U24" i="2"/>
  <c r="U23" i="2"/>
  <c r="U122" i="2"/>
  <c r="U27" i="2"/>
  <c r="U25" i="2"/>
  <c r="U26" i="2"/>
  <c r="U28" i="2"/>
  <c r="U21" i="2"/>
  <c r="U32" i="2"/>
  <c r="U20" i="2"/>
  <c r="U29" i="2"/>
  <c r="U40" i="2"/>
  <c r="U30" i="2"/>
  <c r="U123" i="2"/>
  <c r="U34" i="2"/>
  <c r="U35" i="2"/>
  <c r="U37" i="2"/>
  <c r="U31" i="2"/>
  <c r="U43" i="2"/>
  <c r="U42" i="2"/>
  <c r="U41" i="2"/>
  <c r="U45" i="2"/>
  <c r="U36" i="2"/>
  <c r="U47" i="2"/>
  <c r="U46" i="2"/>
  <c r="U44" i="2"/>
  <c r="U53" i="2"/>
  <c r="U57" i="2"/>
  <c r="U50" i="2"/>
  <c r="U51" i="2"/>
  <c r="U79" i="2"/>
  <c r="U49" i="2"/>
  <c r="U48" i="2"/>
  <c r="U120" i="2"/>
  <c r="U69" i="2"/>
  <c r="U38" i="2"/>
  <c r="U80" i="2"/>
  <c r="U60" i="2"/>
  <c r="U56" i="2"/>
  <c r="U59" i="2"/>
  <c r="U58" i="2"/>
  <c r="U63" i="2"/>
  <c r="U55" i="2"/>
  <c r="U64" i="2"/>
  <c r="U54" i="2"/>
  <c r="U94" i="2"/>
  <c r="U61" i="2"/>
  <c r="U66" i="2"/>
  <c r="U67" i="2"/>
  <c r="U70" i="2"/>
  <c r="U65" i="2"/>
  <c r="U62" i="2"/>
  <c r="U72" i="2"/>
  <c r="U71" i="2"/>
  <c r="U74" i="2"/>
  <c r="U52" i="2"/>
  <c r="U68" i="2"/>
  <c r="U83" i="2"/>
  <c r="U75" i="2"/>
  <c r="U77" i="2"/>
  <c r="U81" i="2"/>
  <c r="U78" i="2"/>
  <c r="U76" i="2"/>
  <c r="U73" i="2"/>
  <c r="U84" i="2"/>
  <c r="U85" i="2"/>
  <c r="U86" i="2"/>
  <c r="U87" i="2"/>
  <c r="U88" i="2"/>
  <c r="U89" i="2"/>
  <c r="U90" i="2"/>
  <c r="U91" i="2"/>
  <c r="U95" i="2"/>
  <c r="U92" i="2"/>
  <c r="U96" i="2"/>
  <c r="U97" i="2"/>
  <c r="U98" i="2"/>
  <c r="U82" i="2"/>
  <c r="U100" i="2"/>
  <c r="U106" i="2"/>
  <c r="U93" i="2"/>
  <c r="U101" i="2"/>
  <c r="U99" i="2"/>
  <c r="U102" i="2"/>
  <c r="U103" i="2"/>
  <c r="U104" i="2"/>
  <c r="U109" i="2"/>
  <c r="U105" i="2"/>
  <c r="U108" i="2"/>
  <c r="U107" i="2"/>
  <c r="U111" i="2"/>
  <c r="U110" i="2"/>
  <c r="U112" i="2"/>
  <c r="U113" i="2"/>
  <c r="U114" i="2"/>
  <c r="U39" i="2"/>
  <c r="U115" i="2"/>
  <c r="U121" i="2"/>
  <c r="U117" i="2"/>
  <c r="U119" i="2"/>
  <c r="U124" i="2"/>
  <c r="U125" i="2"/>
  <c r="U126" i="2"/>
  <c r="U2" i="2"/>
  <c r="S3" i="2"/>
  <c r="S4" i="2"/>
  <c r="S6" i="2"/>
  <c r="S5" i="2"/>
  <c r="S8" i="2"/>
  <c r="S7" i="2"/>
  <c r="S10" i="2"/>
  <c r="S9" i="2"/>
  <c r="S11" i="2"/>
  <c r="S116" i="2"/>
  <c r="S14" i="2"/>
  <c r="S15" i="2"/>
  <c r="S12" i="2"/>
  <c r="S118" i="2"/>
  <c r="S17" i="2"/>
  <c r="S33" i="2"/>
  <c r="S13" i="2"/>
  <c r="S18" i="2"/>
  <c r="S16" i="2"/>
  <c r="S19" i="2"/>
  <c r="S22" i="2"/>
  <c r="S24" i="2"/>
  <c r="S23" i="2"/>
  <c r="S122" i="2"/>
  <c r="S27" i="2"/>
  <c r="S25" i="2"/>
  <c r="S26" i="2"/>
  <c r="S28" i="2"/>
  <c r="S21" i="2"/>
  <c r="S32" i="2"/>
  <c r="S20" i="2"/>
  <c r="S29" i="2"/>
  <c r="S40" i="2"/>
  <c r="S30" i="2"/>
  <c r="S123" i="2"/>
  <c r="S34" i="2"/>
  <c r="S35" i="2"/>
  <c r="S37" i="2"/>
  <c r="S31" i="2"/>
  <c r="S43" i="2"/>
  <c r="S42" i="2"/>
  <c r="S41" i="2"/>
  <c r="S45" i="2"/>
  <c r="S36" i="2"/>
  <c r="S47" i="2"/>
  <c r="S46" i="2"/>
  <c r="S44" i="2"/>
  <c r="S53" i="2"/>
  <c r="S57" i="2"/>
  <c r="S50" i="2"/>
  <c r="S51" i="2"/>
  <c r="S79" i="2"/>
  <c r="S49" i="2"/>
  <c r="S48" i="2"/>
  <c r="S120" i="2"/>
  <c r="S69" i="2"/>
  <c r="S38" i="2"/>
  <c r="S80" i="2"/>
  <c r="S60" i="2"/>
  <c r="S56" i="2"/>
  <c r="S59" i="2"/>
  <c r="S58" i="2"/>
  <c r="S63" i="2"/>
  <c r="S55" i="2"/>
  <c r="S64" i="2"/>
  <c r="S54" i="2"/>
  <c r="S94" i="2"/>
  <c r="S61" i="2"/>
  <c r="S66" i="2"/>
  <c r="S67" i="2"/>
  <c r="S70" i="2"/>
  <c r="S65" i="2"/>
  <c r="S62" i="2"/>
  <c r="S72" i="2"/>
  <c r="S71" i="2"/>
  <c r="S74" i="2"/>
  <c r="S52" i="2"/>
  <c r="S68" i="2"/>
  <c r="S83" i="2"/>
  <c r="S75" i="2"/>
  <c r="S77" i="2"/>
  <c r="S81" i="2"/>
  <c r="S78" i="2"/>
  <c r="S76" i="2"/>
  <c r="S73" i="2"/>
  <c r="S84" i="2"/>
  <c r="S85" i="2"/>
  <c r="S86" i="2"/>
  <c r="S87" i="2"/>
  <c r="S88" i="2"/>
  <c r="S89" i="2"/>
  <c r="S90" i="2"/>
  <c r="S91" i="2"/>
  <c r="S95" i="2"/>
  <c r="S92" i="2"/>
  <c r="S96" i="2"/>
  <c r="S97" i="2"/>
  <c r="S98" i="2"/>
  <c r="S82" i="2"/>
  <c r="S100" i="2"/>
  <c r="S106" i="2"/>
  <c r="S93" i="2"/>
  <c r="S101" i="2"/>
  <c r="S99" i="2"/>
  <c r="S102" i="2"/>
  <c r="S103" i="2"/>
  <c r="S104" i="2"/>
  <c r="S109" i="2"/>
  <c r="S105" i="2"/>
  <c r="S108" i="2"/>
  <c r="S107" i="2"/>
  <c r="S111" i="2"/>
  <c r="S110" i="2"/>
  <c r="S112" i="2"/>
  <c r="S113" i="2"/>
  <c r="S114" i="2"/>
  <c r="S39" i="2"/>
  <c r="S115" i="2"/>
  <c r="S121" i="2"/>
  <c r="S117" i="2"/>
  <c r="S119" i="2"/>
  <c r="S124" i="2"/>
  <c r="S125" i="2"/>
  <c r="S126" i="2"/>
  <c r="S2" i="2"/>
  <c r="Q3" i="2"/>
  <c r="Q4" i="2"/>
  <c r="Q6" i="2"/>
  <c r="Q5" i="2"/>
  <c r="Q8" i="2"/>
  <c r="Q7" i="2"/>
  <c r="Q10" i="2"/>
  <c r="Q9" i="2"/>
  <c r="Q11" i="2"/>
  <c r="Q116" i="2"/>
  <c r="Q14" i="2"/>
  <c r="Q15" i="2"/>
  <c r="Q12" i="2"/>
  <c r="Q118" i="2"/>
  <c r="Q17" i="2"/>
  <c r="Q33" i="2"/>
  <c r="Q13" i="2"/>
  <c r="Q18" i="2"/>
  <c r="Q16" i="2"/>
  <c r="Q19" i="2"/>
  <c r="Q22" i="2"/>
  <c r="Q24" i="2"/>
  <c r="Q23" i="2"/>
  <c r="Q122" i="2"/>
  <c r="Q27" i="2"/>
  <c r="Q25" i="2"/>
  <c r="Q26" i="2"/>
  <c r="Q28" i="2"/>
  <c r="Q21" i="2"/>
  <c r="Q32" i="2"/>
  <c r="Q20" i="2"/>
  <c r="Q29" i="2"/>
  <c r="Q40" i="2"/>
  <c r="Q30" i="2"/>
  <c r="Q123" i="2"/>
  <c r="Q34" i="2"/>
  <c r="Q35" i="2"/>
  <c r="Q37" i="2"/>
  <c r="Q31" i="2"/>
  <c r="Q43" i="2"/>
  <c r="Q42" i="2"/>
  <c r="Q41" i="2"/>
  <c r="Q45" i="2"/>
  <c r="Q36" i="2"/>
  <c r="Q47" i="2"/>
  <c r="Q46" i="2"/>
  <c r="Q44" i="2"/>
  <c r="Q53" i="2"/>
  <c r="Q57" i="2"/>
  <c r="Q50" i="2"/>
  <c r="Q51" i="2"/>
  <c r="Q79" i="2"/>
  <c r="Q49" i="2"/>
  <c r="Q48" i="2"/>
  <c r="Q120" i="2"/>
  <c r="Q69" i="2"/>
  <c r="Q38" i="2"/>
  <c r="Q80" i="2"/>
  <c r="Q60" i="2"/>
  <c r="Q56" i="2"/>
  <c r="Q59" i="2"/>
  <c r="Q58" i="2"/>
  <c r="Q63" i="2"/>
  <c r="Q55" i="2"/>
  <c r="Q64" i="2"/>
  <c r="Q54" i="2"/>
  <c r="Q94" i="2"/>
  <c r="Q61" i="2"/>
  <c r="Q66" i="2"/>
  <c r="Q67" i="2"/>
  <c r="Q70" i="2"/>
  <c r="Q65" i="2"/>
  <c r="Q62" i="2"/>
  <c r="Q72" i="2"/>
  <c r="Q71" i="2"/>
  <c r="Q74" i="2"/>
  <c r="Q52" i="2"/>
  <c r="Q68" i="2"/>
  <c r="Q83" i="2"/>
  <c r="Q75" i="2"/>
  <c r="Q77" i="2"/>
  <c r="Q81" i="2"/>
  <c r="Q78" i="2"/>
  <c r="Q76" i="2"/>
  <c r="Q73" i="2"/>
  <c r="Q84" i="2"/>
  <c r="Q85" i="2"/>
  <c r="Q86" i="2"/>
  <c r="Q87" i="2"/>
  <c r="Q88" i="2"/>
  <c r="Q89" i="2"/>
  <c r="Q90" i="2"/>
  <c r="Q91" i="2"/>
  <c r="Q95" i="2"/>
  <c r="Q92" i="2"/>
  <c r="Q96" i="2"/>
  <c r="Q97" i="2"/>
  <c r="Q98" i="2"/>
  <c r="Q82" i="2"/>
  <c r="Q100" i="2"/>
  <c r="Q106" i="2"/>
  <c r="Q93" i="2"/>
  <c r="Q101" i="2"/>
  <c r="Q99" i="2"/>
  <c r="Q102" i="2"/>
  <c r="Q103" i="2"/>
  <c r="Q104" i="2"/>
  <c r="Q109" i="2"/>
  <c r="Q105" i="2"/>
  <c r="Q108" i="2"/>
  <c r="Q107" i="2"/>
  <c r="Q111" i="2"/>
  <c r="Q110" i="2"/>
  <c r="Q112" i="2"/>
  <c r="Q113" i="2"/>
  <c r="Q114" i="2"/>
  <c r="Q39" i="2"/>
  <c r="Q115" i="2"/>
  <c r="Q121" i="2"/>
  <c r="Q117" i="2"/>
  <c r="Q119" i="2"/>
  <c r="Q124" i="2"/>
  <c r="Q125" i="2"/>
  <c r="Q126" i="2"/>
  <c r="Q2" i="2"/>
  <c r="L3" i="2"/>
  <c r="L4" i="2"/>
  <c r="L6" i="2"/>
  <c r="L5" i="2"/>
  <c r="L8" i="2"/>
  <c r="L7" i="2"/>
  <c r="L10" i="2"/>
  <c r="F10" i="2" s="1"/>
  <c r="L9" i="2"/>
  <c r="L11" i="2"/>
  <c r="L116" i="2"/>
  <c r="L14" i="2"/>
  <c r="L15" i="2"/>
  <c r="L12" i="2"/>
  <c r="L118" i="2"/>
  <c r="L17" i="2"/>
  <c r="F17" i="2" s="1"/>
  <c r="L33" i="2"/>
  <c r="L13" i="2"/>
  <c r="L18" i="2"/>
  <c r="L16" i="2"/>
  <c r="L19" i="2"/>
  <c r="L22" i="2"/>
  <c r="L24" i="2"/>
  <c r="L23" i="2"/>
  <c r="F23" i="2" s="1"/>
  <c r="L122" i="2"/>
  <c r="L27" i="2"/>
  <c r="L25" i="2"/>
  <c r="L26" i="2"/>
  <c r="L28" i="2"/>
  <c r="L21" i="2"/>
  <c r="L32" i="2"/>
  <c r="L20" i="2"/>
  <c r="F20" i="2" s="1"/>
  <c r="L29" i="2"/>
  <c r="L40" i="2"/>
  <c r="L30" i="2"/>
  <c r="L123" i="2"/>
  <c r="L34" i="2"/>
  <c r="L35" i="2"/>
  <c r="L37" i="2"/>
  <c r="L31" i="2"/>
  <c r="F31" i="2" s="1"/>
  <c r="L43" i="2"/>
  <c r="L42" i="2"/>
  <c r="L41" i="2"/>
  <c r="L45" i="2"/>
  <c r="L36" i="2"/>
  <c r="L47" i="2"/>
  <c r="L46" i="2"/>
  <c r="L44" i="2"/>
  <c r="F44" i="2" s="1"/>
  <c r="L53" i="2"/>
  <c r="L57" i="2"/>
  <c r="L50" i="2"/>
  <c r="L51" i="2"/>
  <c r="L79" i="2"/>
  <c r="L49" i="2"/>
  <c r="L48" i="2"/>
  <c r="L120" i="2"/>
  <c r="F120" i="2" s="1"/>
  <c r="L69" i="2"/>
  <c r="L38" i="2"/>
  <c r="L80" i="2"/>
  <c r="L60" i="2"/>
  <c r="L56" i="2"/>
  <c r="L59" i="2"/>
  <c r="L58" i="2"/>
  <c r="L63" i="2"/>
  <c r="L55" i="2"/>
  <c r="L64" i="2"/>
  <c r="L54" i="2"/>
  <c r="L94" i="2"/>
  <c r="L61" i="2"/>
  <c r="L66" i="2"/>
  <c r="L67" i="2"/>
  <c r="L70" i="2"/>
  <c r="F70" i="2" s="1"/>
  <c r="L65" i="2"/>
  <c r="L62" i="2"/>
  <c r="L72" i="2"/>
  <c r="L71" i="2"/>
  <c r="L74" i="2"/>
  <c r="L52" i="2"/>
  <c r="L68" i="2"/>
  <c r="L83" i="2"/>
  <c r="F83" i="2" s="1"/>
  <c r="L75" i="2"/>
  <c r="L77" i="2"/>
  <c r="L81" i="2"/>
  <c r="L78" i="2"/>
  <c r="L76" i="2"/>
  <c r="L73" i="2"/>
  <c r="L84" i="2"/>
  <c r="L85" i="2"/>
  <c r="L86" i="2"/>
  <c r="L87" i="2"/>
  <c r="L88" i="2"/>
  <c r="L89" i="2"/>
  <c r="L90" i="2"/>
  <c r="L91" i="2"/>
  <c r="L95" i="2"/>
  <c r="L92" i="2"/>
  <c r="F92" i="2" s="1"/>
  <c r="L96" i="2"/>
  <c r="L97" i="2"/>
  <c r="L98" i="2"/>
  <c r="L82" i="2"/>
  <c r="L100" i="2"/>
  <c r="L106" i="2"/>
  <c r="L93" i="2"/>
  <c r="L101" i="2"/>
  <c r="F101" i="2" s="1"/>
  <c r="L99" i="2"/>
  <c r="L102" i="2"/>
  <c r="L103" i="2"/>
  <c r="L104" i="2"/>
  <c r="L109" i="2"/>
  <c r="L105" i="2"/>
  <c r="L108" i="2"/>
  <c r="L107" i="2"/>
  <c r="L111" i="2"/>
  <c r="L110" i="2"/>
  <c r="L112" i="2"/>
  <c r="L113" i="2"/>
  <c r="L114" i="2"/>
  <c r="L39" i="2"/>
  <c r="L115" i="2"/>
  <c r="L121" i="2"/>
  <c r="F121" i="2" s="1"/>
  <c r="L117" i="2"/>
  <c r="L119" i="2"/>
  <c r="L124" i="2"/>
  <c r="L125" i="2"/>
  <c r="L126" i="2"/>
  <c r="L2" i="2"/>
  <c r="J3" i="2"/>
  <c r="J4" i="2"/>
  <c r="J6" i="2"/>
  <c r="J5" i="2"/>
  <c r="J8" i="2"/>
  <c r="J7" i="2"/>
  <c r="J10" i="2"/>
  <c r="J9" i="2"/>
  <c r="J11" i="2"/>
  <c r="J116" i="2"/>
  <c r="J14" i="2"/>
  <c r="J15" i="2"/>
  <c r="J12" i="2"/>
  <c r="J118" i="2"/>
  <c r="J17" i="2"/>
  <c r="J33" i="2"/>
  <c r="J13" i="2"/>
  <c r="J18" i="2"/>
  <c r="J16" i="2"/>
  <c r="J19" i="2"/>
  <c r="J22" i="2"/>
  <c r="J24" i="2"/>
  <c r="J23" i="2"/>
  <c r="J122" i="2"/>
  <c r="J27" i="2"/>
  <c r="J25" i="2"/>
  <c r="J26" i="2"/>
  <c r="J28" i="2"/>
  <c r="J21" i="2"/>
  <c r="J32" i="2"/>
  <c r="J20" i="2"/>
  <c r="J29" i="2"/>
  <c r="J40" i="2"/>
  <c r="J30" i="2"/>
  <c r="J123" i="2"/>
  <c r="J34" i="2"/>
  <c r="J35" i="2"/>
  <c r="J37" i="2"/>
  <c r="J31" i="2"/>
  <c r="J43" i="2"/>
  <c r="J42" i="2"/>
  <c r="J41" i="2"/>
  <c r="J45" i="2"/>
  <c r="J36" i="2"/>
  <c r="J47" i="2"/>
  <c r="J46" i="2"/>
  <c r="J44" i="2"/>
  <c r="J53" i="2"/>
  <c r="J57" i="2"/>
  <c r="J50" i="2"/>
  <c r="J51" i="2"/>
  <c r="J79" i="2"/>
  <c r="J49" i="2"/>
  <c r="J48" i="2"/>
  <c r="J120" i="2"/>
  <c r="J69" i="2"/>
  <c r="J38" i="2"/>
  <c r="J80" i="2"/>
  <c r="J60" i="2"/>
  <c r="J56" i="2"/>
  <c r="J59" i="2"/>
  <c r="J58" i="2"/>
  <c r="J63" i="2"/>
  <c r="J55" i="2"/>
  <c r="J64" i="2"/>
  <c r="J54" i="2"/>
  <c r="J94" i="2"/>
  <c r="J61" i="2"/>
  <c r="J66" i="2"/>
  <c r="J67" i="2"/>
  <c r="J70" i="2"/>
  <c r="J65" i="2"/>
  <c r="J62" i="2"/>
  <c r="J72" i="2"/>
  <c r="J71" i="2"/>
  <c r="J74" i="2"/>
  <c r="J52" i="2"/>
  <c r="J68" i="2"/>
  <c r="J83" i="2"/>
  <c r="J75" i="2"/>
  <c r="J77" i="2"/>
  <c r="J81" i="2"/>
  <c r="J78" i="2"/>
  <c r="J76" i="2"/>
  <c r="J73" i="2"/>
  <c r="J84" i="2"/>
  <c r="J85" i="2"/>
  <c r="J86" i="2"/>
  <c r="J87" i="2"/>
  <c r="J88" i="2"/>
  <c r="J89" i="2"/>
  <c r="J90" i="2"/>
  <c r="J91" i="2"/>
  <c r="J95" i="2"/>
  <c r="J92" i="2"/>
  <c r="J96" i="2"/>
  <c r="J97" i="2"/>
  <c r="J98" i="2"/>
  <c r="J82" i="2"/>
  <c r="J100" i="2"/>
  <c r="J106" i="2"/>
  <c r="J93" i="2"/>
  <c r="J101" i="2"/>
  <c r="J99" i="2"/>
  <c r="J102" i="2"/>
  <c r="J103" i="2"/>
  <c r="J104" i="2"/>
  <c r="J109" i="2"/>
  <c r="J105" i="2"/>
  <c r="J108" i="2"/>
  <c r="J107" i="2"/>
  <c r="J111" i="2"/>
  <c r="J110" i="2"/>
  <c r="J112" i="2"/>
  <c r="J113" i="2"/>
  <c r="J114" i="2"/>
  <c r="J39" i="2"/>
  <c r="J115" i="2"/>
  <c r="J121" i="2"/>
  <c r="J117" i="2"/>
  <c r="J119" i="2"/>
  <c r="J124" i="2"/>
  <c r="J125" i="2"/>
  <c r="J126" i="2"/>
  <c r="J2" i="2"/>
  <c r="H3" i="2"/>
  <c r="F3" i="2" s="1"/>
  <c r="H4" i="2"/>
  <c r="H6" i="2"/>
  <c r="H5" i="2"/>
  <c r="H8" i="2"/>
  <c r="F8" i="2" s="1"/>
  <c r="H7" i="2"/>
  <c r="H10" i="2"/>
  <c r="H9" i="2"/>
  <c r="H11" i="2"/>
  <c r="F11" i="2" s="1"/>
  <c r="H116" i="2"/>
  <c r="H14" i="2"/>
  <c r="H15" i="2"/>
  <c r="H12" i="2"/>
  <c r="F12" i="2" s="1"/>
  <c r="H118" i="2"/>
  <c r="H17" i="2"/>
  <c r="H33" i="2"/>
  <c r="H13" i="2"/>
  <c r="F13" i="2" s="1"/>
  <c r="H18" i="2"/>
  <c r="H16" i="2"/>
  <c r="H19" i="2"/>
  <c r="H22" i="2"/>
  <c r="F22" i="2" s="1"/>
  <c r="H24" i="2"/>
  <c r="H23" i="2"/>
  <c r="H122" i="2"/>
  <c r="H27" i="2"/>
  <c r="F27" i="2" s="1"/>
  <c r="H25" i="2"/>
  <c r="H26" i="2"/>
  <c r="H28" i="2"/>
  <c r="H21" i="2"/>
  <c r="F21" i="2" s="1"/>
  <c r="H32" i="2"/>
  <c r="H20" i="2"/>
  <c r="H29" i="2"/>
  <c r="F29" i="2" s="1"/>
  <c r="H40" i="2"/>
  <c r="F40" i="2" s="1"/>
  <c r="H30" i="2"/>
  <c r="H123" i="2"/>
  <c r="H34" i="2"/>
  <c r="H35" i="2"/>
  <c r="F35" i="2" s="1"/>
  <c r="H37" i="2"/>
  <c r="H31" i="2"/>
  <c r="H43" i="2"/>
  <c r="F43" i="2" s="1"/>
  <c r="H42" i="2"/>
  <c r="F42" i="2" s="1"/>
  <c r="H41" i="2"/>
  <c r="H45" i="2"/>
  <c r="H36" i="2"/>
  <c r="H47" i="2"/>
  <c r="F47" i="2" s="1"/>
  <c r="H46" i="2"/>
  <c r="H44" i="2"/>
  <c r="H53" i="2"/>
  <c r="F53" i="2" s="1"/>
  <c r="H57" i="2"/>
  <c r="F57" i="2" s="1"/>
  <c r="H50" i="2"/>
  <c r="H51" i="2"/>
  <c r="H79" i="2"/>
  <c r="H49" i="2"/>
  <c r="F49" i="2" s="1"/>
  <c r="H48" i="2"/>
  <c r="H120" i="2"/>
  <c r="H69" i="2"/>
  <c r="F69" i="2" s="1"/>
  <c r="H38" i="2"/>
  <c r="F38" i="2" s="1"/>
  <c r="H80" i="2"/>
  <c r="H60" i="2"/>
  <c r="H56" i="2"/>
  <c r="H59" i="2"/>
  <c r="F59" i="2" s="1"/>
  <c r="H58" i="2"/>
  <c r="H63" i="2"/>
  <c r="F63" i="2" s="1"/>
  <c r="H55" i="2"/>
  <c r="H64" i="2"/>
  <c r="F64" i="2" s="1"/>
  <c r="H54" i="2"/>
  <c r="H94" i="2"/>
  <c r="H61" i="2"/>
  <c r="H66" i="2"/>
  <c r="F66" i="2" s="1"/>
  <c r="H67" i="2"/>
  <c r="H70" i="2"/>
  <c r="H65" i="2"/>
  <c r="F65" i="2" s="1"/>
  <c r="H62" i="2"/>
  <c r="F62" i="2" s="1"/>
  <c r="H72" i="2"/>
  <c r="H71" i="2"/>
  <c r="H74" i="2"/>
  <c r="H52" i="2"/>
  <c r="F52" i="2" s="1"/>
  <c r="H68" i="2"/>
  <c r="H83" i="2"/>
  <c r="H75" i="2"/>
  <c r="F75" i="2" s="1"/>
  <c r="H77" i="2"/>
  <c r="F77" i="2" s="1"/>
  <c r="H81" i="2"/>
  <c r="H78" i="2"/>
  <c r="H76" i="2"/>
  <c r="H73" i="2"/>
  <c r="F73" i="2" s="1"/>
  <c r="H84" i="2"/>
  <c r="H85" i="2"/>
  <c r="F85" i="2" s="1"/>
  <c r="H86" i="2"/>
  <c r="F86" i="2" s="1"/>
  <c r="H87" i="2"/>
  <c r="F87" i="2" s="1"/>
  <c r="H88" i="2"/>
  <c r="H89" i="2"/>
  <c r="H90" i="2"/>
  <c r="H91" i="2"/>
  <c r="F91" i="2" s="1"/>
  <c r="H95" i="2"/>
  <c r="H92" i="2"/>
  <c r="H96" i="2"/>
  <c r="H97" i="2"/>
  <c r="F97" i="2" s="1"/>
  <c r="H98" i="2"/>
  <c r="H82" i="2"/>
  <c r="H100" i="2"/>
  <c r="H106" i="2"/>
  <c r="F106" i="2" s="1"/>
  <c r="H93" i="2"/>
  <c r="H101" i="2"/>
  <c r="H99" i="2"/>
  <c r="F99" i="2" s="1"/>
  <c r="H102" i="2"/>
  <c r="F102" i="2" s="1"/>
  <c r="H103" i="2"/>
  <c r="H104" i="2"/>
  <c r="H109" i="2"/>
  <c r="H105" i="2"/>
  <c r="F105" i="2" s="1"/>
  <c r="H108" i="2"/>
  <c r="H107" i="2"/>
  <c r="F107" i="2" s="1"/>
  <c r="H111" i="2"/>
  <c r="F111" i="2" s="1"/>
  <c r="H110" i="2"/>
  <c r="F110" i="2" s="1"/>
  <c r="H112" i="2"/>
  <c r="H113" i="2"/>
  <c r="H114" i="2"/>
  <c r="H39" i="2"/>
  <c r="F39" i="2" s="1"/>
  <c r="H115" i="2"/>
  <c r="H121" i="2"/>
  <c r="H117" i="2"/>
  <c r="F117" i="2" s="1"/>
  <c r="H119" i="2"/>
  <c r="F119" i="2" s="1"/>
  <c r="H124" i="2"/>
  <c r="H125" i="2"/>
  <c r="H126" i="2"/>
  <c r="H2" i="2"/>
  <c r="F2" i="2" s="1"/>
  <c r="V493" i="1"/>
  <c r="T493" i="1"/>
  <c r="R493" i="1"/>
  <c r="P493" i="1"/>
  <c r="K493" i="1"/>
  <c r="I493" i="1"/>
  <c r="G493" i="1"/>
  <c r="W15" i="1"/>
  <c r="W14" i="1"/>
  <c r="W106" i="1"/>
  <c r="W16" i="1"/>
  <c r="W19" i="1"/>
  <c r="W17" i="1"/>
  <c r="W21" i="1"/>
  <c r="W22" i="1"/>
  <c r="W20" i="1"/>
  <c r="W23" i="1"/>
  <c r="W31" i="1"/>
  <c r="W27" i="1"/>
  <c r="W3" i="1"/>
  <c r="W2" i="1"/>
  <c r="W4" i="1"/>
  <c r="W6" i="1"/>
  <c r="W7" i="1"/>
  <c r="W8" i="1"/>
  <c r="W450" i="1"/>
  <c r="W9" i="1"/>
  <c r="W5" i="1"/>
  <c r="W25" i="1"/>
  <c r="W10" i="1"/>
  <c r="W439" i="1"/>
  <c r="W11" i="1"/>
  <c r="W24" i="1"/>
  <c r="W26" i="1"/>
  <c r="W29" i="1"/>
  <c r="W28" i="1"/>
  <c r="W30" i="1"/>
  <c r="W32" i="1"/>
  <c r="W34" i="1"/>
  <c r="W35" i="1"/>
  <c r="W38" i="1"/>
  <c r="W39" i="1"/>
  <c r="W37" i="1"/>
  <c r="W36" i="1"/>
  <c r="W40" i="1"/>
  <c r="W41" i="1"/>
  <c r="W42" i="1"/>
  <c r="W43" i="1"/>
  <c r="W44" i="1"/>
  <c r="W441" i="1"/>
  <c r="W54" i="1"/>
  <c r="W53" i="1"/>
  <c r="W48" i="1"/>
  <c r="W45" i="1"/>
  <c r="W52" i="1"/>
  <c r="W47" i="1"/>
  <c r="W46" i="1"/>
  <c r="W50" i="1"/>
  <c r="W33" i="1"/>
  <c r="W55" i="1"/>
  <c r="W51" i="1"/>
  <c r="W62" i="1"/>
  <c r="W57" i="1"/>
  <c r="W64" i="1"/>
  <c r="W60" i="1"/>
  <c r="W59" i="1"/>
  <c r="W58" i="1"/>
  <c r="W56" i="1"/>
  <c r="W73" i="1"/>
  <c r="W61" i="1"/>
  <c r="W63" i="1"/>
  <c r="W65" i="1"/>
  <c r="W74" i="1"/>
  <c r="W49" i="1"/>
  <c r="W254" i="1"/>
  <c r="W68" i="1"/>
  <c r="W67" i="1"/>
  <c r="W69" i="1"/>
  <c r="W70" i="1"/>
  <c r="W71" i="1"/>
  <c r="W84" i="1"/>
  <c r="W81" i="1"/>
  <c r="W75" i="1"/>
  <c r="W79" i="1"/>
  <c r="W77" i="1"/>
  <c r="W87" i="1"/>
  <c r="W72" i="1"/>
  <c r="W76" i="1"/>
  <c r="W78" i="1"/>
  <c r="W93" i="1"/>
  <c r="W80" i="1"/>
  <c r="W83" i="1"/>
  <c r="W82" i="1"/>
  <c r="W86" i="1"/>
  <c r="W112" i="1"/>
  <c r="W91" i="1"/>
  <c r="W116" i="1"/>
  <c r="W95" i="1"/>
  <c r="W90" i="1"/>
  <c r="W92" i="1"/>
  <c r="W89" i="1"/>
  <c r="W85" i="1"/>
  <c r="W101" i="1"/>
  <c r="W13" i="1"/>
  <c r="W88" i="1"/>
  <c r="W94" i="1"/>
  <c r="W100" i="1"/>
  <c r="W97" i="1"/>
  <c r="W96" i="1"/>
  <c r="W99" i="1"/>
  <c r="W120" i="1"/>
  <c r="W104" i="1"/>
  <c r="W98" i="1"/>
  <c r="W103" i="1"/>
  <c r="W113" i="1"/>
  <c r="W127" i="1"/>
  <c r="W107" i="1"/>
  <c r="W105" i="1"/>
  <c r="W109" i="1"/>
  <c r="W123" i="1"/>
  <c r="W108" i="1"/>
  <c r="W102" i="1"/>
  <c r="W114" i="1"/>
  <c r="W110" i="1"/>
  <c r="W117" i="1"/>
  <c r="W156" i="1"/>
  <c r="W111" i="1"/>
  <c r="W125" i="1"/>
  <c r="W115" i="1"/>
  <c r="W146" i="1"/>
  <c r="W119" i="1"/>
  <c r="W149" i="1"/>
  <c r="W121" i="1"/>
  <c r="W122" i="1"/>
  <c r="W129" i="1"/>
  <c r="W446" i="1"/>
  <c r="W138" i="1"/>
  <c r="W128" i="1"/>
  <c r="W131" i="1"/>
  <c r="W180" i="1"/>
  <c r="W139" i="1"/>
  <c r="W141" i="1"/>
  <c r="W144" i="1"/>
  <c r="W133" i="1"/>
  <c r="W130" i="1"/>
  <c r="W134" i="1"/>
  <c r="W148" i="1"/>
  <c r="W135" i="1"/>
  <c r="W140" i="1"/>
  <c r="W136" i="1"/>
  <c r="W126" i="1"/>
  <c r="W132" i="1"/>
  <c r="W143" i="1"/>
  <c r="W145" i="1"/>
  <c r="W172" i="1"/>
  <c r="W137" i="1"/>
  <c r="W124" i="1"/>
  <c r="W142" i="1"/>
  <c r="W157" i="1"/>
  <c r="W163" i="1"/>
  <c r="W168" i="1"/>
  <c r="W166" i="1"/>
  <c r="W164" i="1"/>
  <c r="W161" i="1"/>
  <c r="W191" i="1"/>
  <c r="W151" i="1"/>
  <c r="W167" i="1"/>
  <c r="W183" i="1"/>
  <c r="W169" i="1"/>
  <c r="W179" i="1"/>
  <c r="W173" i="1"/>
  <c r="W170" i="1"/>
  <c r="W152" i="1"/>
  <c r="W171" i="1"/>
  <c r="W205" i="1"/>
  <c r="W176" i="1"/>
  <c r="W177" i="1"/>
  <c r="W178" i="1"/>
  <c r="W181" i="1"/>
  <c r="W448" i="1"/>
  <c r="W190" i="1"/>
  <c r="W199" i="1"/>
  <c r="W182" i="1"/>
  <c r="W174" i="1"/>
  <c r="W185" i="1"/>
  <c r="W186" i="1"/>
  <c r="W187" i="1"/>
  <c r="W256" i="1"/>
  <c r="W188" i="1"/>
  <c r="W192" i="1"/>
  <c r="W193" i="1"/>
  <c r="W210" i="1"/>
  <c r="W202" i="1"/>
  <c r="W195" i="1"/>
  <c r="W230" i="1"/>
  <c r="W215" i="1"/>
  <c r="W196" i="1"/>
  <c r="W228" i="1"/>
  <c r="W201" i="1"/>
  <c r="W206" i="1"/>
  <c r="W198" i="1"/>
  <c r="W194" i="1"/>
  <c r="W207" i="1"/>
  <c r="W211" i="1"/>
  <c r="W200" i="1"/>
  <c r="W203" i="1"/>
  <c r="W212" i="1"/>
  <c r="W231" i="1"/>
  <c r="W147" i="1"/>
  <c r="W208" i="1"/>
  <c r="W209" i="1"/>
  <c r="W184" i="1"/>
  <c r="W213" i="1"/>
  <c r="W251" i="1"/>
  <c r="W197" i="1"/>
  <c r="W214" i="1"/>
  <c r="W216" i="1"/>
  <c r="W217" i="1"/>
  <c r="W218" i="1"/>
  <c r="W219" i="1"/>
  <c r="W221" i="1"/>
  <c r="W222" i="1"/>
  <c r="W232" i="1"/>
  <c r="W223" i="1"/>
  <c r="W225" i="1"/>
  <c r="W241" i="1"/>
  <c r="W227" i="1"/>
  <c r="W224" i="1"/>
  <c r="W66" i="1"/>
  <c r="W233" i="1"/>
  <c r="W234" i="1"/>
  <c r="W235" i="1"/>
  <c r="W236" i="1"/>
  <c r="W237" i="1"/>
  <c r="W247" i="1"/>
  <c r="W238" i="1"/>
  <c r="W220" i="1"/>
  <c r="W259" i="1"/>
  <c r="W249" i="1"/>
  <c r="W356" i="1"/>
  <c r="W242" i="1"/>
  <c r="W243" i="1"/>
  <c r="W244" i="1"/>
  <c r="W245" i="1"/>
  <c r="W365" i="1"/>
  <c r="W153" i="1"/>
  <c r="W162" i="1"/>
  <c r="W154" i="1"/>
  <c r="W150" i="1"/>
  <c r="W160" i="1"/>
  <c r="W159" i="1"/>
  <c r="W155" i="1"/>
  <c r="W189" i="1"/>
  <c r="W175" i="1"/>
  <c r="W158" i="1"/>
  <c r="W165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328" i="1"/>
  <c r="W329" i="1"/>
  <c r="W331" i="1"/>
  <c r="W332" i="1"/>
  <c r="W333" i="1"/>
  <c r="W334" i="1"/>
  <c r="W335" i="1"/>
  <c r="W336" i="1"/>
  <c r="W337" i="1"/>
  <c r="W338" i="1"/>
  <c r="W339" i="1"/>
  <c r="W341" i="1"/>
  <c r="W340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7" i="1"/>
  <c r="W358" i="1"/>
  <c r="W282" i="1"/>
  <c r="W360" i="1"/>
  <c r="W361" i="1"/>
  <c r="W362" i="1"/>
  <c r="W363" i="1"/>
  <c r="W364" i="1"/>
  <c r="W367" i="1"/>
  <c r="W368" i="1"/>
  <c r="W369" i="1"/>
  <c r="W390" i="1"/>
  <c r="W371" i="1"/>
  <c r="W372" i="1"/>
  <c r="W374" i="1"/>
  <c r="W373" i="1"/>
  <c r="W376" i="1"/>
  <c r="W375" i="1"/>
  <c r="W377" i="1"/>
  <c r="W378" i="1"/>
  <c r="W379" i="1"/>
  <c r="W380" i="1"/>
  <c r="W382" i="1"/>
  <c r="W383" i="1"/>
  <c r="W385" i="1"/>
  <c r="W384" i="1"/>
  <c r="W386" i="1"/>
  <c r="W370" i="1"/>
  <c r="W387" i="1"/>
  <c r="W388" i="1"/>
  <c r="W389" i="1"/>
  <c r="W391" i="1"/>
  <c r="W366" i="1"/>
  <c r="W240" i="1"/>
  <c r="W248" i="1"/>
  <c r="W239" i="1"/>
  <c r="W246" i="1"/>
  <c r="W250" i="1"/>
  <c r="W252" i="1"/>
  <c r="W229" i="1"/>
  <c r="W204" i="1"/>
  <c r="W255" i="1"/>
  <c r="W257" i="1"/>
  <c r="W226" i="1"/>
  <c r="W407" i="1"/>
  <c r="W381" i="1"/>
  <c r="W260" i="1"/>
  <c r="W253" i="1"/>
  <c r="W261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92" i="1"/>
  <c r="W394" i="1"/>
  <c r="W393" i="1"/>
  <c r="W396" i="1"/>
  <c r="W397" i="1"/>
  <c r="W398" i="1"/>
  <c r="W401" i="1"/>
  <c r="W399" i="1"/>
  <c r="W400" i="1"/>
  <c r="W402" i="1"/>
  <c r="W412" i="1"/>
  <c r="W406" i="1"/>
  <c r="W403" i="1"/>
  <c r="W404" i="1"/>
  <c r="W405" i="1"/>
  <c r="W395" i="1"/>
  <c r="W408" i="1"/>
  <c r="W409" i="1"/>
  <c r="W418" i="1"/>
  <c r="W410" i="1"/>
  <c r="W411" i="1"/>
  <c r="W359" i="1"/>
  <c r="W330" i="1"/>
  <c r="W413" i="1"/>
  <c r="W414" i="1"/>
  <c r="W415" i="1"/>
  <c r="W258" i="1"/>
  <c r="W416" i="1"/>
  <c r="W417" i="1"/>
  <c r="W420" i="1"/>
  <c r="W419" i="1"/>
  <c r="W421" i="1"/>
  <c r="W422" i="1"/>
  <c r="W423" i="1"/>
  <c r="W424" i="1"/>
  <c r="W425" i="1"/>
  <c r="W426" i="1"/>
  <c r="W427" i="1"/>
  <c r="W428" i="1"/>
  <c r="W429" i="1"/>
  <c r="W430" i="1"/>
  <c r="W18" i="1"/>
  <c r="W431" i="1"/>
  <c r="W432" i="1"/>
  <c r="W433" i="1"/>
  <c r="W327" i="1"/>
  <c r="W434" i="1"/>
  <c r="W435" i="1"/>
  <c r="W437" i="1"/>
  <c r="W436" i="1"/>
  <c r="W440" i="1"/>
  <c r="W438" i="1"/>
  <c r="W118" i="1"/>
  <c r="W442" i="1"/>
  <c r="W445" i="1"/>
  <c r="W443" i="1"/>
  <c r="W444" i="1"/>
  <c r="W447" i="1"/>
  <c r="W449" i="1"/>
  <c r="W451" i="1"/>
  <c r="W452" i="1"/>
  <c r="W453" i="1"/>
  <c r="W454" i="1"/>
  <c r="W455" i="1"/>
  <c r="W456" i="1"/>
  <c r="W471" i="1"/>
  <c r="W462" i="1"/>
  <c r="W457" i="1"/>
  <c r="W458" i="1"/>
  <c r="W459" i="1"/>
  <c r="W460" i="1"/>
  <c r="W461" i="1"/>
  <c r="W463" i="1"/>
  <c r="W466" i="1"/>
  <c r="W464" i="1"/>
  <c r="W465" i="1"/>
  <c r="W467" i="1"/>
  <c r="W468" i="1"/>
  <c r="W469" i="1"/>
  <c r="W470" i="1"/>
  <c r="W473" i="1"/>
  <c r="W472" i="1"/>
  <c r="W474" i="1"/>
  <c r="W475" i="1"/>
  <c r="W476" i="1"/>
  <c r="W477" i="1"/>
  <c r="W478" i="1"/>
  <c r="W479" i="1"/>
  <c r="W480" i="1"/>
  <c r="W481" i="1"/>
  <c r="W482" i="1"/>
  <c r="W485" i="1"/>
  <c r="W483" i="1"/>
  <c r="W484" i="1"/>
  <c r="W487" i="1"/>
  <c r="W488" i="1"/>
  <c r="W489" i="1"/>
  <c r="W490" i="1"/>
  <c r="W491" i="1"/>
  <c r="W492" i="1"/>
  <c r="W486" i="1"/>
  <c r="W12" i="1"/>
  <c r="U15" i="1"/>
  <c r="U14" i="1"/>
  <c r="U106" i="1"/>
  <c r="U16" i="1"/>
  <c r="U19" i="1"/>
  <c r="U17" i="1"/>
  <c r="U21" i="1"/>
  <c r="U22" i="1"/>
  <c r="U20" i="1"/>
  <c r="U23" i="1"/>
  <c r="U31" i="1"/>
  <c r="U27" i="1"/>
  <c r="U3" i="1"/>
  <c r="U2" i="1"/>
  <c r="U4" i="1"/>
  <c r="U6" i="1"/>
  <c r="U7" i="1"/>
  <c r="U8" i="1"/>
  <c r="U450" i="1"/>
  <c r="U9" i="1"/>
  <c r="U5" i="1"/>
  <c r="U25" i="1"/>
  <c r="U10" i="1"/>
  <c r="U439" i="1"/>
  <c r="U11" i="1"/>
  <c r="U24" i="1"/>
  <c r="U26" i="1"/>
  <c r="U29" i="1"/>
  <c r="U28" i="1"/>
  <c r="U30" i="1"/>
  <c r="U32" i="1"/>
  <c r="U34" i="1"/>
  <c r="U35" i="1"/>
  <c r="U38" i="1"/>
  <c r="U39" i="1"/>
  <c r="U37" i="1"/>
  <c r="U36" i="1"/>
  <c r="U40" i="1"/>
  <c r="U41" i="1"/>
  <c r="U42" i="1"/>
  <c r="U43" i="1"/>
  <c r="U44" i="1"/>
  <c r="U441" i="1"/>
  <c r="U54" i="1"/>
  <c r="U53" i="1"/>
  <c r="U48" i="1"/>
  <c r="U45" i="1"/>
  <c r="U52" i="1"/>
  <c r="U47" i="1"/>
  <c r="U46" i="1"/>
  <c r="U50" i="1"/>
  <c r="U33" i="1"/>
  <c r="U55" i="1"/>
  <c r="U51" i="1"/>
  <c r="U62" i="1"/>
  <c r="U57" i="1"/>
  <c r="U64" i="1"/>
  <c r="U60" i="1"/>
  <c r="U59" i="1"/>
  <c r="U58" i="1"/>
  <c r="U56" i="1"/>
  <c r="U73" i="1"/>
  <c r="U61" i="1"/>
  <c r="U63" i="1"/>
  <c r="U65" i="1"/>
  <c r="U74" i="1"/>
  <c r="U49" i="1"/>
  <c r="U254" i="1"/>
  <c r="U68" i="1"/>
  <c r="U67" i="1"/>
  <c r="U69" i="1"/>
  <c r="U70" i="1"/>
  <c r="U71" i="1"/>
  <c r="U84" i="1"/>
  <c r="U81" i="1"/>
  <c r="U75" i="1"/>
  <c r="U79" i="1"/>
  <c r="U77" i="1"/>
  <c r="U87" i="1"/>
  <c r="U72" i="1"/>
  <c r="U76" i="1"/>
  <c r="U78" i="1"/>
  <c r="U93" i="1"/>
  <c r="U80" i="1"/>
  <c r="U83" i="1"/>
  <c r="U82" i="1"/>
  <c r="U86" i="1"/>
  <c r="U112" i="1"/>
  <c r="U91" i="1"/>
  <c r="U116" i="1"/>
  <c r="U95" i="1"/>
  <c r="U90" i="1"/>
  <c r="U92" i="1"/>
  <c r="U89" i="1"/>
  <c r="U85" i="1"/>
  <c r="U101" i="1"/>
  <c r="U13" i="1"/>
  <c r="U88" i="1"/>
  <c r="U94" i="1"/>
  <c r="U100" i="1"/>
  <c r="U97" i="1"/>
  <c r="U96" i="1"/>
  <c r="U99" i="1"/>
  <c r="U120" i="1"/>
  <c r="U104" i="1"/>
  <c r="U98" i="1"/>
  <c r="U103" i="1"/>
  <c r="U113" i="1"/>
  <c r="U127" i="1"/>
  <c r="U107" i="1"/>
  <c r="U105" i="1"/>
  <c r="U109" i="1"/>
  <c r="U123" i="1"/>
  <c r="U108" i="1"/>
  <c r="U102" i="1"/>
  <c r="U114" i="1"/>
  <c r="U110" i="1"/>
  <c r="U117" i="1"/>
  <c r="U156" i="1"/>
  <c r="U111" i="1"/>
  <c r="U125" i="1"/>
  <c r="U115" i="1"/>
  <c r="U146" i="1"/>
  <c r="U119" i="1"/>
  <c r="U149" i="1"/>
  <c r="U121" i="1"/>
  <c r="U122" i="1"/>
  <c r="U129" i="1"/>
  <c r="U446" i="1"/>
  <c r="U138" i="1"/>
  <c r="U128" i="1"/>
  <c r="U131" i="1"/>
  <c r="U180" i="1"/>
  <c r="U139" i="1"/>
  <c r="U141" i="1"/>
  <c r="U144" i="1"/>
  <c r="U133" i="1"/>
  <c r="U130" i="1"/>
  <c r="U134" i="1"/>
  <c r="U148" i="1"/>
  <c r="U135" i="1"/>
  <c r="U140" i="1"/>
  <c r="U136" i="1"/>
  <c r="U126" i="1"/>
  <c r="U132" i="1"/>
  <c r="U143" i="1"/>
  <c r="U145" i="1"/>
  <c r="U172" i="1"/>
  <c r="U137" i="1"/>
  <c r="U124" i="1"/>
  <c r="U142" i="1"/>
  <c r="U157" i="1"/>
  <c r="U163" i="1"/>
  <c r="U168" i="1"/>
  <c r="U166" i="1"/>
  <c r="U164" i="1"/>
  <c r="U161" i="1"/>
  <c r="U191" i="1"/>
  <c r="U151" i="1"/>
  <c r="U167" i="1"/>
  <c r="U183" i="1"/>
  <c r="U169" i="1"/>
  <c r="U179" i="1"/>
  <c r="U173" i="1"/>
  <c r="U170" i="1"/>
  <c r="U152" i="1"/>
  <c r="U171" i="1"/>
  <c r="U205" i="1"/>
  <c r="U176" i="1"/>
  <c r="U177" i="1"/>
  <c r="U178" i="1"/>
  <c r="U181" i="1"/>
  <c r="U448" i="1"/>
  <c r="U190" i="1"/>
  <c r="U199" i="1"/>
  <c r="U182" i="1"/>
  <c r="U174" i="1"/>
  <c r="U185" i="1"/>
  <c r="U186" i="1"/>
  <c r="U187" i="1"/>
  <c r="U256" i="1"/>
  <c r="U188" i="1"/>
  <c r="U192" i="1"/>
  <c r="U193" i="1"/>
  <c r="U210" i="1"/>
  <c r="U202" i="1"/>
  <c r="U195" i="1"/>
  <c r="U230" i="1"/>
  <c r="U215" i="1"/>
  <c r="U196" i="1"/>
  <c r="U228" i="1"/>
  <c r="U201" i="1"/>
  <c r="U206" i="1"/>
  <c r="U198" i="1"/>
  <c r="U194" i="1"/>
  <c r="U207" i="1"/>
  <c r="U211" i="1"/>
  <c r="U200" i="1"/>
  <c r="U203" i="1"/>
  <c r="U212" i="1"/>
  <c r="U231" i="1"/>
  <c r="U147" i="1"/>
  <c r="U208" i="1"/>
  <c r="U209" i="1"/>
  <c r="U184" i="1"/>
  <c r="U213" i="1"/>
  <c r="U251" i="1"/>
  <c r="U197" i="1"/>
  <c r="U214" i="1"/>
  <c r="U216" i="1"/>
  <c r="U217" i="1"/>
  <c r="U218" i="1"/>
  <c r="U219" i="1"/>
  <c r="U221" i="1"/>
  <c r="U222" i="1"/>
  <c r="U232" i="1"/>
  <c r="U223" i="1"/>
  <c r="U225" i="1"/>
  <c r="U241" i="1"/>
  <c r="U227" i="1"/>
  <c r="U224" i="1"/>
  <c r="U66" i="1"/>
  <c r="U233" i="1"/>
  <c r="U234" i="1"/>
  <c r="U235" i="1"/>
  <c r="U236" i="1"/>
  <c r="U237" i="1"/>
  <c r="U247" i="1"/>
  <c r="U238" i="1"/>
  <c r="U220" i="1"/>
  <c r="U259" i="1"/>
  <c r="U249" i="1"/>
  <c r="U356" i="1"/>
  <c r="U242" i="1"/>
  <c r="U243" i="1"/>
  <c r="U244" i="1"/>
  <c r="U245" i="1"/>
  <c r="U365" i="1"/>
  <c r="U153" i="1"/>
  <c r="U162" i="1"/>
  <c r="U154" i="1"/>
  <c r="U150" i="1"/>
  <c r="U160" i="1"/>
  <c r="U159" i="1"/>
  <c r="U155" i="1"/>
  <c r="U189" i="1"/>
  <c r="U175" i="1"/>
  <c r="U158" i="1"/>
  <c r="U165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328" i="1"/>
  <c r="U329" i="1"/>
  <c r="U331" i="1"/>
  <c r="U332" i="1"/>
  <c r="U333" i="1"/>
  <c r="U334" i="1"/>
  <c r="U335" i="1"/>
  <c r="U336" i="1"/>
  <c r="U337" i="1"/>
  <c r="U338" i="1"/>
  <c r="U339" i="1"/>
  <c r="U341" i="1"/>
  <c r="U340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7" i="1"/>
  <c r="U358" i="1"/>
  <c r="U282" i="1"/>
  <c r="U360" i="1"/>
  <c r="U361" i="1"/>
  <c r="U362" i="1"/>
  <c r="U363" i="1"/>
  <c r="U364" i="1"/>
  <c r="U367" i="1"/>
  <c r="U368" i="1"/>
  <c r="U369" i="1"/>
  <c r="U390" i="1"/>
  <c r="U371" i="1"/>
  <c r="U372" i="1"/>
  <c r="U374" i="1"/>
  <c r="U373" i="1"/>
  <c r="U376" i="1"/>
  <c r="U375" i="1"/>
  <c r="U377" i="1"/>
  <c r="U378" i="1"/>
  <c r="U379" i="1"/>
  <c r="U380" i="1"/>
  <c r="U382" i="1"/>
  <c r="U383" i="1"/>
  <c r="U385" i="1"/>
  <c r="U384" i="1"/>
  <c r="U386" i="1"/>
  <c r="U370" i="1"/>
  <c r="U387" i="1"/>
  <c r="U388" i="1"/>
  <c r="U389" i="1"/>
  <c r="U391" i="1"/>
  <c r="U366" i="1"/>
  <c r="U240" i="1"/>
  <c r="U248" i="1"/>
  <c r="U239" i="1"/>
  <c r="U246" i="1"/>
  <c r="U250" i="1"/>
  <c r="U252" i="1"/>
  <c r="U229" i="1"/>
  <c r="U204" i="1"/>
  <c r="U255" i="1"/>
  <c r="U257" i="1"/>
  <c r="U226" i="1"/>
  <c r="U407" i="1"/>
  <c r="U381" i="1"/>
  <c r="U260" i="1"/>
  <c r="U253" i="1"/>
  <c r="U261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92" i="1"/>
  <c r="U394" i="1"/>
  <c r="U393" i="1"/>
  <c r="U396" i="1"/>
  <c r="U397" i="1"/>
  <c r="U398" i="1"/>
  <c r="U401" i="1"/>
  <c r="U399" i="1"/>
  <c r="U400" i="1"/>
  <c r="U402" i="1"/>
  <c r="U412" i="1"/>
  <c r="U406" i="1"/>
  <c r="U403" i="1"/>
  <c r="U404" i="1"/>
  <c r="U405" i="1"/>
  <c r="U395" i="1"/>
  <c r="U408" i="1"/>
  <c r="U409" i="1"/>
  <c r="U418" i="1"/>
  <c r="U410" i="1"/>
  <c r="U411" i="1"/>
  <c r="U359" i="1"/>
  <c r="U330" i="1"/>
  <c r="U413" i="1"/>
  <c r="U414" i="1"/>
  <c r="U415" i="1"/>
  <c r="U258" i="1"/>
  <c r="U416" i="1"/>
  <c r="U417" i="1"/>
  <c r="U420" i="1"/>
  <c r="U419" i="1"/>
  <c r="U421" i="1"/>
  <c r="U422" i="1"/>
  <c r="U423" i="1"/>
  <c r="U424" i="1"/>
  <c r="U425" i="1"/>
  <c r="U426" i="1"/>
  <c r="U427" i="1"/>
  <c r="U428" i="1"/>
  <c r="U429" i="1"/>
  <c r="U430" i="1"/>
  <c r="U18" i="1"/>
  <c r="U431" i="1"/>
  <c r="U432" i="1"/>
  <c r="U433" i="1"/>
  <c r="U327" i="1"/>
  <c r="U434" i="1"/>
  <c r="U435" i="1"/>
  <c r="U437" i="1"/>
  <c r="U436" i="1"/>
  <c r="U440" i="1"/>
  <c r="U438" i="1"/>
  <c r="U118" i="1"/>
  <c r="U442" i="1"/>
  <c r="U445" i="1"/>
  <c r="U443" i="1"/>
  <c r="U444" i="1"/>
  <c r="U447" i="1"/>
  <c r="U449" i="1"/>
  <c r="U451" i="1"/>
  <c r="U452" i="1"/>
  <c r="U453" i="1"/>
  <c r="U454" i="1"/>
  <c r="U455" i="1"/>
  <c r="U456" i="1"/>
  <c r="U471" i="1"/>
  <c r="U462" i="1"/>
  <c r="U457" i="1"/>
  <c r="U458" i="1"/>
  <c r="U459" i="1"/>
  <c r="U460" i="1"/>
  <c r="U461" i="1"/>
  <c r="U463" i="1"/>
  <c r="U466" i="1"/>
  <c r="U464" i="1"/>
  <c r="U465" i="1"/>
  <c r="U467" i="1"/>
  <c r="U468" i="1"/>
  <c r="U469" i="1"/>
  <c r="U470" i="1"/>
  <c r="U473" i="1"/>
  <c r="U472" i="1"/>
  <c r="U474" i="1"/>
  <c r="U475" i="1"/>
  <c r="U476" i="1"/>
  <c r="U477" i="1"/>
  <c r="U478" i="1"/>
  <c r="U479" i="1"/>
  <c r="U480" i="1"/>
  <c r="U481" i="1"/>
  <c r="U482" i="1"/>
  <c r="U485" i="1"/>
  <c r="U483" i="1"/>
  <c r="U484" i="1"/>
  <c r="U487" i="1"/>
  <c r="U488" i="1"/>
  <c r="U489" i="1"/>
  <c r="U490" i="1"/>
  <c r="U491" i="1"/>
  <c r="U492" i="1"/>
  <c r="U486" i="1"/>
  <c r="U12" i="1"/>
  <c r="S15" i="1"/>
  <c r="S14" i="1"/>
  <c r="S106" i="1"/>
  <c r="S16" i="1"/>
  <c r="S19" i="1"/>
  <c r="S17" i="1"/>
  <c r="S21" i="1"/>
  <c r="S22" i="1"/>
  <c r="S20" i="1"/>
  <c r="S23" i="1"/>
  <c r="S31" i="1"/>
  <c r="S27" i="1"/>
  <c r="S3" i="1"/>
  <c r="S2" i="1"/>
  <c r="S4" i="1"/>
  <c r="S6" i="1"/>
  <c r="S7" i="1"/>
  <c r="S8" i="1"/>
  <c r="S450" i="1"/>
  <c r="S9" i="1"/>
  <c r="S5" i="1"/>
  <c r="S25" i="1"/>
  <c r="S10" i="1"/>
  <c r="S439" i="1"/>
  <c r="S11" i="1"/>
  <c r="S24" i="1"/>
  <c r="S26" i="1"/>
  <c r="S29" i="1"/>
  <c r="S28" i="1"/>
  <c r="S30" i="1"/>
  <c r="S32" i="1"/>
  <c r="S34" i="1"/>
  <c r="S35" i="1"/>
  <c r="S38" i="1"/>
  <c r="S39" i="1"/>
  <c r="S37" i="1"/>
  <c r="S36" i="1"/>
  <c r="S40" i="1"/>
  <c r="S41" i="1"/>
  <c r="S42" i="1"/>
  <c r="S43" i="1"/>
  <c r="S44" i="1"/>
  <c r="S441" i="1"/>
  <c r="S54" i="1"/>
  <c r="S53" i="1"/>
  <c r="S48" i="1"/>
  <c r="S45" i="1"/>
  <c r="S52" i="1"/>
  <c r="S47" i="1"/>
  <c r="S46" i="1"/>
  <c r="S50" i="1"/>
  <c r="S33" i="1"/>
  <c r="S55" i="1"/>
  <c r="S51" i="1"/>
  <c r="S62" i="1"/>
  <c r="S57" i="1"/>
  <c r="S64" i="1"/>
  <c r="S60" i="1"/>
  <c r="S59" i="1"/>
  <c r="S58" i="1"/>
  <c r="S56" i="1"/>
  <c r="S73" i="1"/>
  <c r="S61" i="1"/>
  <c r="S63" i="1"/>
  <c r="S65" i="1"/>
  <c r="S74" i="1"/>
  <c r="S49" i="1"/>
  <c r="S254" i="1"/>
  <c r="S68" i="1"/>
  <c r="S67" i="1"/>
  <c r="S69" i="1"/>
  <c r="S70" i="1"/>
  <c r="S71" i="1"/>
  <c r="S84" i="1"/>
  <c r="S81" i="1"/>
  <c r="S75" i="1"/>
  <c r="S79" i="1"/>
  <c r="S77" i="1"/>
  <c r="S87" i="1"/>
  <c r="S72" i="1"/>
  <c r="S76" i="1"/>
  <c r="S78" i="1"/>
  <c r="S93" i="1"/>
  <c r="S80" i="1"/>
  <c r="S83" i="1"/>
  <c r="S82" i="1"/>
  <c r="S86" i="1"/>
  <c r="S112" i="1"/>
  <c r="S91" i="1"/>
  <c r="S116" i="1"/>
  <c r="S95" i="1"/>
  <c r="S90" i="1"/>
  <c r="S92" i="1"/>
  <c r="S89" i="1"/>
  <c r="S85" i="1"/>
  <c r="S101" i="1"/>
  <c r="S13" i="1"/>
  <c r="S88" i="1"/>
  <c r="S94" i="1"/>
  <c r="S100" i="1"/>
  <c r="S97" i="1"/>
  <c r="S96" i="1"/>
  <c r="S99" i="1"/>
  <c r="S120" i="1"/>
  <c r="S104" i="1"/>
  <c r="S98" i="1"/>
  <c r="S103" i="1"/>
  <c r="S113" i="1"/>
  <c r="S127" i="1"/>
  <c r="S107" i="1"/>
  <c r="S105" i="1"/>
  <c r="S109" i="1"/>
  <c r="S123" i="1"/>
  <c r="S108" i="1"/>
  <c r="S102" i="1"/>
  <c r="S114" i="1"/>
  <c r="S110" i="1"/>
  <c r="S117" i="1"/>
  <c r="S156" i="1"/>
  <c r="S111" i="1"/>
  <c r="S125" i="1"/>
  <c r="S115" i="1"/>
  <c r="S146" i="1"/>
  <c r="S119" i="1"/>
  <c r="S149" i="1"/>
  <c r="S121" i="1"/>
  <c r="S122" i="1"/>
  <c r="S129" i="1"/>
  <c r="S446" i="1"/>
  <c r="S138" i="1"/>
  <c r="S128" i="1"/>
  <c r="S131" i="1"/>
  <c r="S180" i="1"/>
  <c r="S139" i="1"/>
  <c r="S141" i="1"/>
  <c r="S144" i="1"/>
  <c r="S133" i="1"/>
  <c r="S130" i="1"/>
  <c r="S134" i="1"/>
  <c r="S148" i="1"/>
  <c r="S135" i="1"/>
  <c r="S140" i="1"/>
  <c r="S136" i="1"/>
  <c r="S126" i="1"/>
  <c r="S132" i="1"/>
  <c r="S143" i="1"/>
  <c r="S145" i="1"/>
  <c r="S172" i="1"/>
  <c r="S137" i="1"/>
  <c r="S124" i="1"/>
  <c r="S142" i="1"/>
  <c r="S157" i="1"/>
  <c r="S163" i="1"/>
  <c r="S168" i="1"/>
  <c r="S166" i="1"/>
  <c r="S164" i="1"/>
  <c r="S161" i="1"/>
  <c r="S191" i="1"/>
  <c r="S151" i="1"/>
  <c r="S167" i="1"/>
  <c r="S183" i="1"/>
  <c r="S169" i="1"/>
  <c r="S179" i="1"/>
  <c r="S173" i="1"/>
  <c r="S170" i="1"/>
  <c r="S152" i="1"/>
  <c r="S171" i="1"/>
  <c r="S205" i="1"/>
  <c r="S176" i="1"/>
  <c r="S177" i="1"/>
  <c r="S178" i="1"/>
  <c r="S181" i="1"/>
  <c r="S448" i="1"/>
  <c r="S190" i="1"/>
  <c r="S199" i="1"/>
  <c r="S182" i="1"/>
  <c r="S174" i="1"/>
  <c r="S185" i="1"/>
  <c r="S186" i="1"/>
  <c r="S187" i="1"/>
  <c r="S256" i="1"/>
  <c r="S188" i="1"/>
  <c r="S192" i="1"/>
  <c r="S193" i="1"/>
  <c r="S210" i="1"/>
  <c r="S202" i="1"/>
  <c r="S195" i="1"/>
  <c r="S230" i="1"/>
  <c r="S215" i="1"/>
  <c r="S196" i="1"/>
  <c r="S228" i="1"/>
  <c r="S201" i="1"/>
  <c r="S206" i="1"/>
  <c r="S198" i="1"/>
  <c r="S194" i="1"/>
  <c r="S207" i="1"/>
  <c r="S211" i="1"/>
  <c r="S200" i="1"/>
  <c r="S203" i="1"/>
  <c r="S212" i="1"/>
  <c r="S231" i="1"/>
  <c r="S147" i="1"/>
  <c r="S208" i="1"/>
  <c r="S209" i="1"/>
  <c r="S184" i="1"/>
  <c r="S213" i="1"/>
  <c r="S251" i="1"/>
  <c r="S197" i="1"/>
  <c r="S214" i="1"/>
  <c r="S216" i="1"/>
  <c r="S217" i="1"/>
  <c r="S218" i="1"/>
  <c r="S219" i="1"/>
  <c r="S221" i="1"/>
  <c r="S222" i="1"/>
  <c r="S232" i="1"/>
  <c r="S223" i="1"/>
  <c r="S225" i="1"/>
  <c r="S241" i="1"/>
  <c r="S227" i="1"/>
  <c r="S224" i="1"/>
  <c r="S66" i="1"/>
  <c r="S233" i="1"/>
  <c r="S234" i="1"/>
  <c r="S235" i="1"/>
  <c r="S236" i="1"/>
  <c r="S237" i="1"/>
  <c r="S247" i="1"/>
  <c r="S238" i="1"/>
  <c r="S220" i="1"/>
  <c r="S259" i="1"/>
  <c r="S249" i="1"/>
  <c r="S356" i="1"/>
  <c r="S242" i="1"/>
  <c r="S243" i="1"/>
  <c r="S244" i="1"/>
  <c r="S245" i="1"/>
  <c r="S365" i="1"/>
  <c r="S153" i="1"/>
  <c r="S162" i="1"/>
  <c r="S154" i="1"/>
  <c r="S150" i="1"/>
  <c r="S160" i="1"/>
  <c r="S159" i="1"/>
  <c r="S155" i="1"/>
  <c r="S189" i="1"/>
  <c r="S175" i="1"/>
  <c r="S158" i="1"/>
  <c r="S165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328" i="1"/>
  <c r="S329" i="1"/>
  <c r="S331" i="1"/>
  <c r="S332" i="1"/>
  <c r="S333" i="1"/>
  <c r="S334" i="1"/>
  <c r="S335" i="1"/>
  <c r="S336" i="1"/>
  <c r="S337" i="1"/>
  <c r="S338" i="1"/>
  <c r="S339" i="1"/>
  <c r="S341" i="1"/>
  <c r="S340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7" i="1"/>
  <c r="S358" i="1"/>
  <c r="S282" i="1"/>
  <c r="S360" i="1"/>
  <c r="S361" i="1"/>
  <c r="S362" i="1"/>
  <c r="S363" i="1"/>
  <c r="S364" i="1"/>
  <c r="S367" i="1"/>
  <c r="S368" i="1"/>
  <c r="S369" i="1"/>
  <c r="S390" i="1"/>
  <c r="S371" i="1"/>
  <c r="S372" i="1"/>
  <c r="S374" i="1"/>
  <c r="S373" i="1"/>
  <c r="S376" i="1"/>
  <c r="S375" i="1"/>
  <c r="S377" i="1"/>
  <c r="S378" i="1"/>
  <c r="S379" i="1"/>
  <c r="S380" i="1"/>
  <c r="S382" i="1"/>
  <c r="S383" i="1"/>
  <c r="S385" i="1"/>
  <c r="S384" i="1"/>
  <c r="S386" i="1"/>
  <c r="S370" i="1"/>
  <c r="S387" i="1"/>
  <c r="S388" i="1"/>
  <c r="S389" i="1"/>
  <c r="S391" i="1"/>
  <c r="S366" i="1"/>
  <c r="S240" i="1"/>
  <c r="S248" i="1"/>
  <c r="S239" i="1"/>
  <c r="S246" i="1"/>
  <c r="S250" i="1"/>
  <c r="S252" i="1"/>
  <c r="S229" i="1"/>
  <c r="S204" i="1"/>
  <c r="S255" i="1"/>
  <c r="S257" i="1"/>
  <c r="S226" i="1"/>
  <c r="S407" i="1"/>
  <c r="S381" i="1"/>
  <c r="S260" i="1"/>
  <c r="S253" i="1"/>
  <c r="S261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92" i="1"/>
  <c r="S394" i="1"/>
  <c r="S393" i="1"/>
  <c r="S396" i="1"/>
  <c r="S397" i="1"/>
  <c r="S398" i="1"/>
  <c r="S401" i="1"/>
  <c r="S399" i="1"/>
  <c r="S400" i="1"/>
  <c r="S402" i="1"/>
  <c r="S412" i="1"/>
  <c r="S406" i="1"/>
  <c r="S403" i="1"/>
  <c r="S404" i="1"/>
  <c r="S405" i="1"/>
  <c r="S395" i="1"/>
  <c r="S408" i="1"/>
  <c r="S409" i="1"/>
  <c r="S418" i="1"/>
  <c r="S410" i="1"/>
  <c r="S411" i="1"/>
  <c r="S359" i="1"/>
  <c r="S330" i="1"/>
  <c r="S413" i="1"/>
  <c r="S414" i="1"/>
  <c r="S415" i="1"/>
  <c r="S258" i="1"/>
  <c r="S416" i="1"/>
  <c r="S417" i="1"/>
  <c r="S420" i="1"/>
  <c r="S419" i="1"/>
  <c r="S421" i="1"/>
  <c r="S422" i="1"/>
  <c r="S423" i="1"/>
  <c r="S424" i="1"/>
  <c r="S425" i="1"/>
  <c r="S426" i="1"/>
  <c r="S427" i="1"/>
  <c r="S428" i="1"/>
  <c r="S429" i="1"/>
  <c r="S430" i="1"/>
  <c r="S18" i="1"/>
  <c r="S431" i="1"/>
  <c r="S432" i="1"/>
  <c r="S433" i="1"/>
  <c r="S327" i="1"/>
  <c r="S434" i="1"/>
  <c r="S435" i="1"/>
  <c r="S437" i="1"/>
  <c r="S436" i="1"/>
  <c r="S440" i="1"/>
  <c r="S438" i="1"/>
  <c r="S118" i="1"/>
  <c r="S442" i="1"/>
  <c r="S445" i="1"/>
  <c r="S443" i="1"/>
  <c r="S444" i="1"/>
  <c r="S447" i="1"/>
  <c r="S449" i="1"/>
  <c r="S451" i="1"/>
  <c r="S452" i="1"/>
  <c r="S453" i="1"/>
  <c r="S454" i="1"/>
  <c r="S455" i="1"/>
  <c r="S456" i="1"/>
  <c r="S471" i="1"/>
  <c r="S462" i="1"/>
  <c r="S457" i="1"/>
  <c r="S458" i="1"/>
  <c r="S459" i="1"/>
  <c r="S460" i="1"/>
  <c r="S461" i="1"/>
  <c r="S463" i="1"/>
  <c r="S466" i="1"/>
  <c r="S464" i="1"/>
  <c r="S465" i="1"/>
  <c r="S467" i="1"/>
  <c r="S468" i="1"/>
  <c r="S469" i="1"/>
  <c r="S470" i="1"/>
  <c r="S473" i="1"/>
  <c r="S472" i="1"/>
  <c r="S474" i="1"/>
  <c r="S475" i="1"/>
  <c r="S476" i="1"/>
  <c r="S477" i="1"/>
  <c r="S478" i="1"/>
  <c r="S479" i="1"/>
  <c r="S480" i="1"/>
  <c r="S481" i="1"/>
  <c r="S482" i="1"/>
  <c r="S485" i="1"/>
  <c r="S483" i="1"/>
  <c r="S484" i="1"/>
  <c r="S487" i="1"/>
  <c r="S488" i="1"/>
  <c r="S489" i="1"/>
  <c r="S490" i="1"/>
  <c r="S491" i="1"/>
  <c r="S492" i="1"/>
  <c r="S486" i="1"/>
  <c r="S12" i="1"/>
  <c r="Q15" i="1"/>
  <c r="Q14" i="1"/>
  <c r="Q106" i="1"/>
  <c r="Q16" i="1"/>
  <c r="Q19" i="1"/>
  <c r="Q17" i="1"/>
  <c r="Q21" i="1"/>
  <c r="Q22" i="1"/>
  <c r="Q20" i="1"/>
  <c r="Q23" i="1"/>
  <c r="Q31" i="1"/>
  <c r="Q27" i="1"/>
  <c r="Q3" i="1"/>
  <c r="Q2" i="1"/>
  <c r="Q4" i="1"/>
  <c r="Q6" i="1"/>
  <c r="Q7" i="1"/>
  <c r="Q8" i="1"/>
  <c r="Q450" i="1"/>
  <c r="Q9" i="1"/>
  <c r="Q5" i="1"/>
  <c r="Q25" i="1"/>
  <c r="Q10" i="1"/>
  <c r="Q439" i="1"/>
  <c r="Q11" i="1"/>
  <c r="Q24" i="1"/>
  <c r="Q26" i="1"/>
  <c r="Q29" i="1"/>
  <c r="Q28" i="1"/>
  <c r="Q30" i="1"/>
  <c r="Q32" i="1"/>
  <c r="Q34" i="1"/>
  <c r="Q35" i="1"/>
  <c r="Q38" i="1"/>
  <c r="Q39" i="1"/>
  <c r="Q37" i="1"/>
  <c r="Q36" i="1"/>
  <c r="Q40" i="1"/>
  <c r="Q41" i="1"/>
  <c r="Q42" i="1"/>
  <c r="Q43" i="1"/>
  <c r="Q44" i="1"/>
  <c r="Q441" i="1"/>
  <c r="Q54" i="1"/>
  <c r="Q53" i="1"/>
  <c r="Q48" i="1"/>
  <c r="Q45" i="1"/>
  <c r="Q52" i="1"/>
  <c r="Q47" i="1"/>
  <c r="Q46" i="1"/>
  <c r="Q50" i="1"/>
  <c r="Q33" i="1"/>
  <c r="Q55" i="1"/>
  <c r="Q51" i="1"/>
  <c r="Q62" i="1"/>
  <c r="Q57" i="1"/>
  <c r="Q64" i="1"/>
  <c r="Q60" i="1"/>
  <c r="Q59" i="1"/>
  <c r="Q58" i="1"/>
  <c r="Q56" i="1"/>
  <c r="Q73" i="1"/>
  <c r="Q61" i="1"/>
  <c r="Q63" i="1"/>
  <c r="Q65" i="1"/>
  <c r="Q74" i="1"/>
  <c r="Q49" i="1"/>
  <c r="Q254" i="1"/>
  <c r="Q68" i="1"/>
  <c r="Q67" i="1"/>
  <c r="Q69" i="1"/>
  <c r="Q70" i="1"/>
  <c r="Q71" i="1"/>
  <c r="Q84" i="1"/>
  <c r="Q81" i="1"/>
  <c r="Q75" i="1"/>
  <c r="Q79" i="1"/>
  <c r="Q77" i="1"/>
  <c r="Q87" i="1"/>
  <c r="Q72" i="1"/>
  <c r="Q76" i="1"/>
  <c r="Q78" i="1"/>
  <c r="Q93" i="1"/>
  <c r="Q80" i="1"/>
  <c r="Q83" i="1"/>
  <c r="Q82" i="1"/>
  <c r="Q86" i="1"/>
  <c r="Q112" i="1"/>
  <c r="Q91" i="1"/>
  <c r="Q116" i="1"/>
  <c r="Q95" i="1"/>
  <c r="Q90" i="1"/>
  <c r="Q92" i="1"/>
  <c r="Q89" i="1"/>
  <c r="Q85" i="1"/>
  <c r="Q101" i="1"/>
  <c r="Q13" i="1"/>
  <c r="Q88" i="1"/>
  <c r="Q94" i="1"/>
  <c r="Q100" i="1"/>
  <c r="Q97" i="1"/>
  <c r="Q96" i="1"/>
  <c r="Q99" i="1"/>
  <c r="Q120" i="1"/>
  <c r="Q104" i="1"/>
  <c r="Q98" i="1"/>
  <c r="Q103" i="1"/>
  <c r="Q113" i="1"/>
  <c r="Q127" i="1"/>
  <c r="Q107" i="1"/>
  <c r="Q105" i="1"/>
  <c r="Q109" i="1"/>
  <c r="Q123" i="1"/>
  <c r="Q108" i="1"/>
  <c r="Q102" i="1"/>
  <c r="Q114" i="1"/>
  <c r="Q110" i="1"/>
  <c r="Q117" i="1"/>
  <c r="Q156" i="1"/>
  <c r="Q111" i="1"/>
  <c r="Q125" i="1"/>
  <c r="Q115" i="1"/>
  <c r="Q146" i="1"/>
  <c r="Q119" i="1"/>
  <c r="Q149" i="1"/>
  <c r="Q121" i="1"/>
  <c r="Q122" i="1"/>
  <c r="Q129" i="1"/>
  <c r="Q446" i="1"/>
  <c r="Q138" i="1"/>
  <c r="Q128" i="1"/>
  <c r="Q131" i="1"/>
  <c r="Q180" i="1"/>
  <c r="Q139" i="1"/>
  <c r="Q141" i="1"/>
  <c r="Q144" i="1"/>
  <c r="Q133" i="1"/>
  <c r="Q130" i="1"/>
  <c r="Q134" i="1"/>
  <c r="Q148" i="1"/>
  <c r="Q135" i="1"/>
  <c r="Q140" i="1"/>
  <c r="Q136" i="1"/>
  <c r="Q126" i="1"/>
  <c r="Q132" i="1"/>
  <c r="Q143" i="1"/>
  <c r="Q145" i="1"/>
  <c r="Q172" i="1"/>
  <c r="Q137" i="1"/>
  <c r="Q124" i="1"/>
  <c r="Q142" i="1"/>
  <c r="Q157" i="1"/>
  <c r="Q163" i="1"/>
  <c r="Q168" i="1"/>
  <c r="Q166" i="1"/>
  <c r="Q164" i="1"/>
  <c r="Q161" i="1"/>
  <c r="Q191" i="1"/>
  <c r="Q151" i="1"/>
  <c r="Q167" i="1"/>
  <c r="Q183" i="1"/>
  <c r="Q169" i="1"/>
  <c r="Q179" i="1"/>
  <c r="Q173" i="1"/>
  <c r="Q170" i="1"/>
  <c r="Q152" i="1"/>
  <c r="Q171" i="1"/>
  <c r="Q205" i="1"/>
  <c r="Q176" i="1"/>
  <c r="Q177" i="1"/>
  <c r="Q178" i="1"/>
  <c r="Q181" i="1"/>
  <c r="Q448" i="1"/>
  <c r="Q190" i="1"/>
  <c r="Q199" i="1"/>
  <c r="Q182" i="1"/>
  <c r="Q174" i="1"/>
  <c r="Q185" i="1"/>
  <c r="Q186" i="1"/>
  <c r="Q187" i="1"/>
  <c r="Q256" i="1"/>
  <c r="Q188" i="1"/>
  <c r="Q192" i="1"/>
  <c r="Q193" i="1"/>
  <c r="Q210" i="1"/>
  <c r="Q202" i="1"/>
  <c r="Q195" i="1"/>
  <c r="Q230" i="1"/>
  <c r="Q215" i="1"/>
  <c r="Q196" i="1"/>
  <c r="Q228" i="1"/>
  <c r="Q201" i="1"/>
  <c r="Q206" i="1"/>
  <c r="Q198" i="1"/>
  <c r="Q194" i="1"/>
  <c r="Q207" i="1"/>
  <c r="Q211" i="1"/>
  <c r="Q200" i="1"/>
  <c r="Q203" i="1"/>
  <c r="Q212" i="1"/>
  <c r="Q231" i="1"/>
  <c r="Q147" i="1"/>
  <c r="Q208" i="1"/>
  <c r="Q209" i="1"/>
  <c r="Q184" i="1"/>
  <c r="Q213" i="1"/>
  <c r="Q251" i="1"/>
  <c r="Q197" i="1"/>
  <c r="Q214" i="1"/>
  <c r="Q216" i="1"/>
  <c r="Q217" i="1"/>
  <c r="Q218" i="1"/>
  <c r="Q219" i="1"/>
  <c r="Q221" i="1"/>
  <c r="Q222" i="1"/>
  <c r="Q232" i="1"/>
  <c r="Q223" i="1"/>
  <c r="Q225" i="1"/>
  <c r="Q241" i="1"/>
  <c r="Q227" i="1"/>
  <c r="Q224" i="1"/>
  <c r="Q66" i="1"/>
  <c r="Q233" i="1"/>
  <c r="Q234" i="1"/>
  <c r="Q235" i="1"/>
  <c r="Q236" i="1"/>
  <c r="Q237" i="1"/>
  <c r="Q247" i="1"/>
  <c r="Q238" i="1"/>
  <c r="Q220" i="1"/>
  <c r="Q259" i="1"/>
  <c r="Q249" i="1"/>
  <c r="Q356" i="1"/>
  <c r="Q242" i="1"/>
  <c r="Q243" i="1"/>
  <c r="Q244" i="1"/>
  <c r="Q245" i="1"/>
  <c r="Q365" i="1"/>
  <c r="Q153" i="1"/>
  <c r="Q162" i="1"/>
  <c r="Q154" i="1"/>
  <c r="Q150" i="1"/>
  <c r="Q160" i="1"/>
  <c r="Q159" i="1"/>
  <c r="Q155" i="1"/>
  <c r="Q189" i="1"/>
  <c r="Q175" i="1"/>
  <c r="Q158" i="1"/>
  <c r="Q165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328" i="1"/>
  <c r="Q329" i="1"/>
  <c r="Q331" i="1"/>
  <c r="Q332" i="1"/>
  <c r="Q333" i="1"/>
  <c r="Q334" i="1"/>
  <c r="Q335" i="1"/>
  <c r="Q336" i="1"/>
  <c r="Q337" i="1"/>
  <c r="Q338" i="1"/>
  <c r="Q339" i="1"/>
  <c r="Q341" i="1"/>
  <c r="Q340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7" i="1"/>
  <c r="Q358" i="1"/>
  <c r="Q282" i="1"/>
  <c r="Q360" i="1"/>
  <c r="Q361" i="1"/>
  <c r="Q362" i="1"/>
  <c r="Q363" i="1"/>
  <c r="Q364" i="1"/>
  <c r="Q367" i="1"/>
  <c r="Q368" i="1"/>
  <c r="Q369" i="1"/>
  <c r="Q390" i="1"/>
  <c r="Q371" i="1"/>
  <c r="Q372" i="1"/>
  <c r="Q374" i="1"/>
  <c r="Q373" i="1"/>
  <c r="Q376" i="1"/>
  <c r="Q375" i="1"/>
  <c r="Q377" i="1"/>
  <c r="Q378" i="1"/>
  <c r="Q379" i="1"/>
  <c r="Q380" i="1"/>
  <c r="Q382" i="1"/>
  <c r="Q383" i="1"/>
  <c r="Q385" i="1"/>
  <c r="Q384" i="1"/>
  <c r="Q386" i="1"/>
  <c r="Q370" i="1"/>
  <c r="Q387" i="1"/>
  <c r="Q388" i="1"/>
  <c r="Q389" i="1"/>
  <c r="Q391" i="1"/>
  <c r="Q366" i="1"/>
  <c r="Q240" i="1"/>
  <c r="Q248" i="1"/>
  <c r="Q239" i="1"/>
  <c r="Q246" i="1"/>
  <c r="Q250" i="1"/>
  <c r="Q252" i="1"/>
  <c r="Q229" i="1"/>
  <c r="Q204" i="1"/>
  <c r="Q255" i="1"/>
  <c r="Q257" i="1"/>
  <c r="Q226" i="1"/>
  <c r="Q407" i="1"/>
  <c r="Q381" i="1"/>
  <c r="Q260" i="1"/>
  <c r="Q253" i="1"/>
  <c r="Q261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92" i="1"/>
  <c r="Q394" i="1"/>
  <c r="Q393" i="1"/>
  <c r="Q396" i="1"/>
  <c r="Q397" i="1"/>
  <c r="Q398" i="1"/>
  <c r="Q401" i="1"/>
  <c r="Q399" i="1"/>
  <c r="Q400" i="1"/>
  <c r="Q402" i="1"/>
  <c r="Q412" i="1"/>
  <c r="Q406" i="1"/>
  <c r="Q403" i="1"/>
  <c r="Q404" i="1"/>
  <c r="Q405" i="1"/>
  <c r="Q395" i="1"/>
  <c r="Q408" i="1"/>
  <c r="Q409" i="1"/>
  <c r="Q418" i="1"/>
  <c r="Q410" i="1"/>
  <c r="Q411" i="1"/>
  <c r="Q359" i="1"/>
  <c r="Q330" i="1"/>
  <c r="Q413" i="1"/>
  <c r="Q414" i="1"/>
  <c r="Q415" i="1"/>
  <c r="Q258" i="1"/>
  <c r="Q416" i="1"/>
  <c r="Q417" i="1"/>
  <c r="Q420" i="1"/>
  <c r="Q419" i="1"/>
  <c r="Q421" i="1"/>
  <c r="Q422" i="1"/>
  <c r="Q423" i="1"/>
  <c r="Q424" i="1"/>
  <c r="Q425" i="1"/>
  <c r="Q426" i="1"/>
  <c r="Q427" i="1"/>
  <c r="Q428" i="1"/>
  <c r="Q429" i="1"/>
  <c r="Q430" i="1"/>
  <c r="Q18" i="1"/>
  <c r="Q431" i="1"/>
  <c r="Q432" i="1"/>
  <c r="Q433" i="1"/>
  <c r="Q327" i="1"/>
  <c r="Q434" i="1"/>
  <c r="Q435" i="1"/>
  <c r="Q437" i="1"/>
  <c r="Q436" i="1"/>
  <c r="Q440" i="1"/>
  <c r="Q438" i="1"/>
  <c r="Q118" i="1"/>
  <c r="Q442" i="1"/>
  <c r="Q445" i="1"/>
  <c r="Q443" i="1"/>
  <c r="Q444" i="1"/>
  <c r="Q447" i="1"/>
  <c r="Q449" i="1"/>
  <c r="Q451" i="1"/>
  <c r="Q452" i="1"/>
  <c r="Q453" i="1"/>
  <c r="Q454" i="1"/>
  <c r="Q455" i="1"/>
  <c r="Q456" i="1"/>
  <c r="Q471" i="1"/>
  <c r="Q462" i="1"/>
  <c r="Q457" i="1"/>
  <c r="Q458" i="1"/>
  <c r="Q459" i="1"/>
  <c r="Q460" i="1"/>
  <c r="Q461" i="1"/>
  <c r="Q463" i="1"/>
  <c r="Q466" i="1"/>
  <c r="Q464" i="1"/>
  <c r="Q465" i="1"/>
  <c r="Q467" i="1"/>
  <c r="Q468" i="1"/>
  <c r="Q469" i="1"/>
  <c r="Q470" i="1"/>
  <c r="Q473" i="1"/>
  <c r="Q472" i="1"/>
  <c r="Q474" i="1"/>
  <c r="Q475" i="1"/>
  <c r="Q476" i="1"/>
  <c r="Q477" i="1"/>
  <c r="Q478" i="1"/>
  <c r="Q479" i="1"/>
  <c r="Q480" i="1"/>
  <c r="Q481" i="1"/>
  <c r="Q482" i="1"/>
  <c r="Q485" i="1"/>
  <c r="Q483" i="1"/>
  <c r="Q484" i="1"/>
  <c r="Q487" i="1"/>
  <c r="Q488" i="1"/>
  <c r="Q489" i="1"/>
  <c r="Q490" i="1"/>
  <c r="Q491" i="1"/>
  <c r="Q492" i="1"/>
  <c r="Q486" i="1"/>
  <c r="Q12" i="1"/>
  <c r="L15" i="1"/>
  <c r="L14" i="1"/>
  <c r="L106" i="1"/>
  <c r="L16" i="1"/>
  <c r="L19" i="1"/>
  <c r="L17" i="1"/>
  <c r="L21" i="1"/>
  <c r="L22" i="1"/>
  <c r="L20" i="1"/>
  <c r="L23" i="1"/>
  <c r="L31" i="1"/>
  <c r="L27" i="1"/>
  <c r="L3" i="1"/>
  <c r="L2" i="1"/>
  <c r="L4" i="1"/>
  <c r="L6" i="1"/>
  <c r="L7" i="1"/>
  <c r="L8" i="1"/>
  <c r="L450" i="1"/>
  <c r="L9" i="1"/>
  <c r="L5" i="1"/>
  <c r="L25" i="1"/>
  <c r="L10" i="1"/>
  <c r="L439" i="1"/>
  <c r="L11" i="1"/>
  <c r="L24" i="1"/>
  <c r="L26" i="1"/>
  <c r="L29" i="1"/>
  <c r="L28" i="1"/>
  <c r="L30" i="1"/>
  <c r="L32" i="1"/>
  <c r="L34" i="1"/>
  <c r="L35" i="1"/>
  <c r="L38" i="1"/>
  <c r="L39" i="1"/>
  <c r="L37" i="1"/>
  <c r="L36" i="1"/>
  <c r="L40" i="1"/>
  <c r="L41" i="1"/>
  <c r="L42" i="1"/>
  <c r="L43" i="1"/>
  <c r="L44" i="1"/>
  <c r="L441" i="1"/>
  <c r="L54" i="1"/>
  <c r="L53" i="1"/>
  <c r="L48" i="1"/>
  <c r="L45" i="1"/>
  <c r="L52" i="1"/>
  <c r="L47" i="1"/>
  <c r="L46" i="1"/>
  <c r="L50" i="1"/>
  <c r="L33" i="1"/>
  <c r="L55" i="1"/>
  <c r="L51" i="1"/>
  <c r="L62" i="1"/>
  <c r="L57" i="1"/>
  <c r="L64" i="1"/>
  <c r="L60" i="1"/>
  <c r="L59" i="1"/>
  <c r="L58" i="1"/>
  <c r="L56" i="1"/>
  <c r="L73" i="1"/>
  <c r="L61" i="1"/>
  <c r="L63" i="1"/>
  <c r="L65" i="1"/>
  <c r="L74" i="1"/>
  <c r="L49" i="1"/>
  <c r="L254" i="1"/>
  <c r="L68" i="1"/>
  <c r="L67" i="1"/>
  <c r="L69" i="1"/>
  <c r="L70" i="1"/>
  <c r="L71" i="1"/>
  <c r="L84" i="1"/>
  <c r="L81" i="1"/>
  <c r="L75" i="1"/>
  <c r="L79" i="1"/>
  <c r="L77" i="1"/>
  <c r="L87" i="1"/>
  <c r="L72" i="1"/>
  <c r="L76" i="1"/>
  <c r="L78" i="1"/>
  <c r="L93" i="1"/>
  <c r="L80" i="1"/>
  <c r="L83" i="1"/>
  <c r="L82" i="1"/>
  <c r="L86" i="1"/>
  <c r="L112" i="1"/>
  <c r="L91" i="1"/>
  <c r="L116" i="1"/>
  <c r="L95" i="1"/>
  <c r="L90" i="1"/>
  <c r="L92" i="1"/>
  <c r="L89" i="1"/>
  <c r="L85" i="1"/>
  <c r="L101" i="1"/>
  <c r="L13" i="1"/>
  <c r="L88" i="1"/>
  <c r="L94" i="1"/>
  <c r="L100" i="1"/>
  <c r="L97" i="1"/>
  <c r="L96" i="1"/>
  <c r="L99" i="1"/>
  <c r="L120" i="1"/>
  <c r="L104" i="1"/>
  <c r="L98" i="1"/>
  <c r="L103" i="1"/>
  <c r="L113" i="1"/>
  <c r="L127" i="1"/>
  <c r="L107" i="1"/>
  <c r="L105" i="1"/>
  <c r="L109" i="1"/>
  <c r="L123" i="1"/>
  <c r="L108" i="1"/>
  <c r="L102" i="1"/>
  <c r="L114" i="1"/>
  <c r="L110" i="1"/>
  <c r="L117" i="1"/>
  <c r="L156" i="1"/>
  <c r="L111" i="1"/>
  <c r="L125" i="1"/>
  <c r="L115" i="1"/>
  <c r="L146" i="1"/>
  <c r="L119" i="1"/>
  <c r="L149" i="1"/>
  <c r="L121" i="1"/>
  <c r="L122" i="1"/>
  <c r="L129" i="1"/>
  <c r="L446" i="1"/>
  <c r="L138" i="1"/>
  <c r="L128" i="1"/>
  <c r="L131" i="1"/>
  <c r="L180" i="1"/>
  <c r="L139" i="1"/>
  <c r="L141" i="1"/>
  <c r="L144" i="1"/>
  <c r="L133" i="1"/>
  <c r="L130" i="1"/>
  <c r="L134" i="1"/>
  <c r="L148" i="1"/>
  <c r="L135" i="1"/>
  <c r="L140" i="1"/>
  <c r="L136" i="1"/>
  <c r="L126" i="1"/>
  <c r="L132" i="1"/>
  <c r="L143" i="1"/>
  <c r="L145" i="1"/>
  <c r="L172" i="1"/>
  <c r="L137" i="1"/>
  <c r="L124" i="1"/>
  <c r="L142" i="1"/>
  <c r="L157" i="1"/>
  <c r="L163" i="1"/>
  <c r="L168" i="1"/>
  <c r="L166" i="1"/>
  <c r="L164" i="1"/>
  <c r="L161" i="1"/>
  <c r="L191" i="1"/>
  <c r="L151" i="1"/>
  <c r="L167" i="1"/>
  <c r="L183" i="1"/>
  <c r="L169" i="1"/>
  <c r="L179" i="1"/>
  <c r="L173" i="1"/>
  <c r="L170" i="1"/>
  <c r="L152" i="1"/>
  <c r="L171" i="1"/>
  <c r="L205" i="1"/>
  <c r="L176" i="1"/>
  <c r="L177" i="1"/>
  <c r="L178" i="1"/>
  <c r="L181" i="1"/>
  <c r="L448" i="1"/>
  <c r="L190" i="1"/>
  <c r="L199" i="1"/>
  <c r="L182" i="1"/>
  <c r="L174" i="1"/>
  <c r="L185" i="1"/>
  <c r="L186" i="1"/>
  <c r="L187" i="1"/>
  <c r="L256" i="1"/>
  <c r="L188" i="1"/>
  <c r="L192" i="1"/>
  <c r="L193" i="1"/>
  <c r="L210" i="1"/>
  <c r="L202" i="1"/>
  <c r="L195" i="1"/>
  <c r="L230" i="1"/>
  <c r="L215" i="1"/>
  <c r="L196" i="1"/>
  <c r="L228" i="1"/>
  <c r="L201" i="1"/>
  <c r="L206" i="1"/>
  <c r="L198" i="1"/>
  <c r="L194" i="1"/>
  <c r="L207" i="1"/>
  <c r="L211" i="1"/>
  <c r="L200" i="1"/>
  <c r="L203" i="1"/>
  <c r="L212" i="1"/>
  <c r="L231" i="1"/>
  <c r="L147" i="1"/>
  <c r="L208" i="1"/>
  <c r="L209" i="1"/>
  <c r="L184" i="1"/>
  <c r="L213" i="1"/>
  <c r="L251" i="1"/>
  <c r="L197" i="1"/>
  <c r="L214" i="1"/>
  <c r="L216" i="1"/>
  <c r="L217" i="1"/>
  <c r="L218" i="1"/>
  <c r="L219" i="1"/>
  <c r="L221" i="1"/>
  <c r="L222" i="1"/>
  <c r="L232" i="1"/>
  <c r="L223" i="1"/>
  <c r="L225" i="1"/>
  <c r="L241" i="1"/>
  <c r="L227" i="1"/>
  <c r="L224" i="1"/>
  <c r="L66" i="1"/>
  <c r="L233" i="1"/>
  <c r="L234" i="1"/>
  <c r="L235" i="1"/>
  <c r="L236" i="1"/>
  <c r="L237" i="1"/>
  <c r="L247" i="1"/>
  <c r="L238" i="1"/>
  <c r="L220" i="1"/>
  <c r="L259" i="1"/>
  <c r="L249" i="1"/>
  <c r="L356" i="1"/>
  <c r="L242" i="1"/>
  <c r="L243" i="1"/>
  <c r="L244" i="1"/>
  <c r="L245" i="1"/>
  <c r="L365" i="1"/>
  <c r="L153" i="1"/>
  <c r="L162" i="1"/>
  <c r="L154" i="1"/>
  <c r="L150" i="1"/>
  <c r="L160" i="1"/>
  <c r="L159" i="1"/>
  <c r="L155" i="1"/>
  <c r="L189" i="1"/>
  <c r="L175" i="1"/>
  <c r="L158" i="1"/>
  <c r="L165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328" i="1"/>
  <c r="L329" i="1"/>
  <c r="L331" i="1"/>
  <c r="L332" i="1"/>
  <c r="L333" i="1"/>
  <c r="L334" i="1"/>
  <c r="L335" i="1"/>
  <c r="L336" i="1"/>
  <c r="L337" i="1"/>
  <c r="L338" i="1"/>
  <c r="L339" i="1"/>
  <c r="L341" i="1"/>
  <c r="L340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7" i="1"/>
  <c r="L358" i="1"/>
  <c r="L282" i="1"/>
  <c r="L360" i="1"/>
  <c r="L361" i="1"/>
  <c r="L362" i="1"/>
  <c r="L363" i="1"/>
  <c r="L364" i="1"/>
  <c r="L367" i="1"/>
  <c r="L368" i="1"/>
  <c r="L369" i="1"/>
  <c r="L390" i="1"/>
  <c r="L371" i="1"/>
  <c r="L372" i="1"/>
  <c r="L374" i="1"/>
  <c r="L373" i="1"/>
  <c r="L376" i="1"/>
  <c r="L375" i="1"/>
  <c r="L377" i="1"/>
  <c r="L378" i="1"/>
  <c r="L379" i="1"/>
  <c r="L380" i="1"/>
  <c r="L382" i="1"/>
  <c r="L383" i="1"/>
  <c r="L385" i="1"/>
  <c r="L384" i="1"/>
  <c r="L386" i="1"/>
  <c r="L370" i="1"/>
  <c r="L387" i="1"/>
  <c r="L388" i="1"/>
  <c r="L389" i="1"/>
  <c r="L391" i="1"/>
  <c r="L366" i="1"/>
  <c r="L240" i="1"/>
  <c r="L248" i="1"/>
  <c r="L239" i="1"/>
  <c r="L246" i="1"/>
  <c r="L250" i="1"/>
  <c r="L252" i="1"/>
  <c r="L229" i="1"/>
  <c r="L204" i="1"/>
  <c r="L255" i="1"/>
  <c r="L257" i="1"/>
  <c r="L226" i="1"/>
  <c r="L407" i="1"/>
  <c r="L381" i="1"/>
  <c r="L260" i="1"/>
  <c r="L253" i="1"/>
  <c r="L261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92" i="1"/>
  <c r="L394" i="1"/>
  <c r="L393" i="1"/>
  <c r="L396" i="1"/>
  <c r="L397" i="1"/>
  <c r="L398" i="1"/>
  <c r="L401" i="1"/>
  <c r="L399" i="1"/>
  <c r="L400" i="1"/>
  <c r="L402" i="1"/>
  <c r="L412" i="1"/>
  <c r="L406" i="1"/>
  <c r="L403" i="1"/>
  <c r="L404" i="1"/>
  <c r="L405" i="1"/>
  <c r="L395" i="1"/>
  <c r="L408" i="1"/>
  <c r="L409" i="1"/>
  <c r="L418" i="1"/>
  <c r="L410" i="1"/>
  <c r="L411" i="1"/>
  <c r="L359" i="1"/>
  <c r="L330" i="1"/>
  <c r="L413" i="1"/>
  <c r="L414" i="1"/>
  <c r="L415" i="1"/>
  <c r="L258" i="1"/>
  <c r="L416" i="1"/>
  <c r="L417" i="1"/>
  <c r="L420" i="1"/>
  <c r="L419" i="1"/>
  <c r="L421" i="1"/>
  <c r="L422" i="1"/>
  <c r="L423" i="1"/>
  <c r="L424" i="1"/>
  <c r="L425" i="1"/>
  <c r="L426" i="1"/>
  <c r="L427" i="1"/>
  <c r="L428" i="1"/>
  <c r="L429" i="1"/>
  <c r="L430" i="1"/>
  <c r="L18" i="1"/>
  <c r="L431" i="1"/>
  <c r="L432" i="1"/>
  <c r="L433" i="1"/>
  <c r="L327" i="1"/>
  <c r="L434" i="1"/>
  <c r="L435" i="1"/>
  <c r="L437" i="1"/>
  <c r="L436" i="1"/>
  <c r="L440" i="1"/>
  <c r="L438" i="1"/>
  <c r="L118" i="1"/>
  <c r="L442" i="1"/>
  <c r="L445" i="1"/>
  <c r="L443" i="1"/>
  <c r="L444" i="1"/>
  <c r="L447" i="1"/>
  <c r="L449" i="1"/>
  <c r="L451" i="1"/>
  <c r="L452" i="1"/>
  <c r="L453" i="1"/>
  <c r="L454" i="1"/>
  <c r="L455" i="1"/>
  <c r="L456" i="1"/>
  <c r="L471" i="1"/>
  <c r="L462" i="1"/>
  <c r="L457" i="1"/>
  <c r="L458" i="1"/>
  <c r="L459" i="1"/>
  <c r="L460" i="1"/>
  <c r="L461" i="1"/>
  <c r="L463" i="1"/>
  <c r="L466" i="1"/>
  <c r="L464" i="1"/>
  <c r="L465" i="1"/>
  <c r="L467" i="1"/>
  <c r="L468" i="1"/>
  <c r="L469" i="1"/>
  <c r="L470" i="1"/>
  <c r="L473" i="1"/>
  <c r="L472" i="1"/>
  <c r="L474" i="1"/>
  <c r="L475" i="1"/>
  <c r="L476" i="1"/>
  <c r="L477" i="1"/>
  <c r="L478" i="1"/>
  <c r="L479" i="1"/>
  <c r="L480" i="1"/>
  <c r="L481" i="1"/>
  <c r="L482" i="1"/>
  <c r="L485" i="1"/>
  <c r="L483" i="1"/>
  <c r="L484" i="1"/>
  <c r="L487" i="1"/>
  <c r="L488" i="1"/>
  <c r="L489" i="1"/>
  <c r="L490" i="1"/>
  <c r="L491" i="1"/>
  <c r="L492" i="1"/>
  <c r="L486" i="1"/>
  <c r="L12" i="1"/>
  <c r="J15" i="1"/>
  <c r="J14" i="1"/>
  <c r="J106" i="1"/>
  <c r="J16" i="1"/>
  <c r="J19" i="1"/>
  <c r="F19" i="1" s="1"/>
  <c r="J17" i="1"/>
  <c r="J21" i="1"/>
  <c r="J22" i="1"/>
  <c r="J20" i="1"/>
  <c r="J23" i="1"/>
  <c r="J31" i="1"/>
  <c r="J27" i="1"/>
  <c r="J3" i="1"/>
  <c r="F3" i="1" s="1"/>
  <c r="J2" i="1"/>
  <c r="J4" i="1"/>
  <c r="J6" i="1"/>
  <c r="J7" i="1"/>
  <c r="J8" i="1"/>
  <c r="J450" i="1"/>
  <c r="J9" i="1"/>
  <c r="J5" i="1"/>
  <c r="F5" i="1" s="1"/>
  <c r="J25" i="1"/>
  <c r="J10" i="1"/>
  <c r="J439" i="1"/>
  <c r="J11" i="1"/>
  <c r="J24" i="1"/>
  <c r="J26" i="1"/>
  <c r="J29" i="1"/>
  <c r="J28" i="1"/>
  <c r="F28" i="1" s="1"/>
  <c r="J30" i="1"/>
  <c r="J32" i="1"/>
  <c r="J34" i="1"/>
  <c r="J35" i="1"/>
  <c r="J38" i="1"/>
  <c r="J39" i="1"/>
  <c r="J37" i="1"/>
  <c r="J36" i="1"/>
  <c r="F36" i="1" s="1"/>
  <c r="J40" i="1"/>
  <c r="J41" i="1"/>
  <c r="J42" i="1"/>
  <c r="J43" i="1"/>
  <c r="J44" i="1"/>
  <c r="J441" i="1"/>
  <c r="J54" i="1"/>
  <c r="J53" i="1"/>
  <c r="F53" i="1" s="1"/>
  <c r="J48" i="1"/>
  <c r="J45" i="1"/>
  <c r="J52" i="1"/>
  <c r="J47" i="1"/>
  <c r="J46" i="1"/>
  <c r="J50" i="1"/>
  <c r="J33" i="1"/>
  <c r="J55" i="1"/>
  <c r="F55" i="1" s="1"/>
  <c r="J51" i="1"/>
  <c r="J62" i="1"/>
  <c r="J57" i="1"/>
  <c r="J64" i="1"/>
  <c r="J60" i="1"/>
  <c r="J59" i="1"/>
  <c r="J58" i="1"/>
  <c r="J56" i="1"/>
  <c r="F56" i="1" s="1"/>
  <c r="J73" i="1"/>
  <c r="J61" i="1"/>
  <c r="J63" i="1"/>
  <c r="J65" i="1"/>
  <c r="J74" i="1"/>
  <c r="J49" i="1"/>
  <c r="J254" i="1"/>
  <c r="J68" i="1"/>
  <c r="F68" i="1" s="1"/>
  <c r="J67" i="1"/>
  <c r="J69" i="1"/>
  <c r="J70" i="1"/>
  <c r="J71" i="1"/>
  <c r="J84" i="1"/>
  <c r="J81" i="1"/>
  <c r="J75" i="1"/>
  <c r="J79" i="1"/>
  <c r="J77" i="1"/>
  <c r="J87" i="1"/>
  <c r="J72" i="1"/>
  <c r="J76" i="1"/>
  <c r="J78" i="1"/>
  <c r="J93" i="1"/>
  <c r="J80" i="1"/>
  <c r="J83" i="1"/>
  <c r="J82" i="1"/>
  <c r="J86" i="1"/>
  <c r="J112" i="1"/>
  <c r="J91" i="1"/>
  <c r="J116" i="1"/>
  <c r="J95" i="1"/>
  <c r="J90" i="1"/>
  <c r="J92" i="1"/>
  <c r="J89" i="1"/>
  <c r="J85" i="1"/>
  <c r="J101" i="1"/>
  <c r="J13" i="1"/>
  <c r="J88" i="1"/>
  <c r="J94" i="1"/>
  <c r="J100" i="1"/>
  <c r="J97" i="1"/>
  <c r="J96" i="1"/>
  <c r="J99" i="1"/>
  <c r="J120" i="1"/>
  <c r="J104" i="1"/>
  <c r="J98" i="1"/>
  <c r="J103" i="1"/>
  <c r="J113" i="1"/>
  <c r="J127" i="1"/>
  <c r="J107" i="1"/>
  <c r="J105" i="1"/>
  <c r="J109" i="1"/>
  <c r="J123" i="1"/>
  <c r="J108" i="1"/>
  <c r="J102" i="1"/>
  <c r="J114" i="1"/>
  <c r="J110" i="1"/>
  <c r="J117" i="1"/>
  <c r="J156" i="1"/>
  <c r="J111" i="1"/>
  <c r="J125" i="1"/>
  <c r="J115" i="1"/>
  <c r="J146" i="1"/>
  <c r="J119" i="1"/>
  <c r="J149" i="1"/>
  <c r="J121" i="1"/>
  <c r="J122" i="1"/>
  <c r="J129" i="1"/>
  <c r="J446" i="1"/>
  <c r="J138" i="1"/>
  <c r="J128" i="1"/>
  <c r="J131" i="1"/>
  <c r="J180" i="1"/>
  <c r="J139" i="1"/>
  <c r="J141" i="1"/>
  <c r="J144" i="1"/>
  <c r="J133" i="1"/>
  <c r="J130" i="1"/>
  <c r="J134" i="1"/>
  <c r="J148" i="1"/>
  <c r="J135" i="1"/>
  <c r="J140" i="1"/>
  <c r="J136" i="1"/>
  <c r="J126" i="1"/>
  <c r="J132" i="1"/>
  <c r="J143" i="1"/>
  <c r="J145" i="1"/>
  <c r="J172" i="1"/>
  <c r="J137" i="1"/>
  <c r="J124" i="1"/>
  <c r="J142" i="1"/>
  <c r="J157" i="1"/>
  <c r="J163" i="1"/>
  <c r="J168" i="1"/>
  <c r="J166" i="1"/>
  <c r="J164" i="1"/>
  <c r="J161" i="1"/>
  <c r="J191" i="1"/>
  <c r="J151" i="1"/>
  <c r="J167" i="1"/>
  <c r="J183" i="1"/>
  <c r="J169" i="1"/>
  <c r="J179" i="1"/>
  <c r="J173" i="1"/>
  <c r="J170" i="1"/>
  <c r="J152" i="1"/>
  <c r="J171" i="1"/>
  <c r="J205" i="1"/>
  <c r="J176" i="1"/>
  <c r="J177" i="1"/>
  <c r="J178" i="1"/>
  <c r="J181" i="1"/>
  <c r="J448" i="1"/>
  <c r="J190" i="1"/>
  <c r="J199" i="1"/>
  <c r="J182" i="1"/>
  <c r="J174" i="1"/>
  <c r="J185" i="1"/>
  <c r="J186" i="1"/>
  <c r="J187" i="1"/>
  <c r="J256" i="1"/>
  <c r="J188" i="1"/>
  <c r="J192" i="1"/>
  <c r="J193" i="1"/>
  <c r="J210" i="1"/>
  <c r="J202" i="1"/>
  <c r="J195" i="1"/>
  <c r="J230" i="1"/>
  <c r="J215" i="1"/>
  <c r="J196" i="1"/>
  <c r="J228" i="1"/>
  <c r="J201" i="1"/>
  <c r="J206" i="1"/>
  <c r="J198" i="1"/>
  <c r="J194" i="1"/>
  <c r="J207" i="1"/>
  <c r="J211" i="1"/>
  <c r="J200" i="1"/>
  <c r="J203" i="1"/>
  <c r="J212" i="1"/>
  <c r="J231" i="1"/>
  <c r="J147" i="1"/>
  <c r="J208" i="1"/>
  <c r="J209" i="1"/>
  <c r="J184" i="1"/>
  <c r="J213" i="1"/>
  <c r="J251" i="1"/>
  <c r="J197" i="1"/>
  <c r="J214" i="1"/>
  <c r="J216" i="1"/>
  <c r="J217" i="1"/>
  <c r="J218" i="1"/>
  <c r="J219" i="1"/>
  <c r="J221" i="1"/>
  <c r="J222" i="1"/>
  <c r="J232" i="1"/>
  <c r="J223" i="1"/>
  <c r="J225" i="1"/>
  <c r="J241" i="1"/>
  <c r="J227" i="1"/>
  <c r="J224" i="1"/>
  <c r="J66" i="1"/>
  <c r="J233" i="1"/>
  <c r="J234" i="1"/>
  <c r="J235" i="1"/>
  <c r="J236" i="1"/>
  <c r="J237" i="1"/>
  <c r="J247" i="1"/>
  <c r="J238" i="1"/>
  <c r="J220" i="1"/>
  <c r="J259" i="1"/>
  <c r="J249" i="1"/>
  <c r="J356" i="1"/>
  <c r="J242" i="1"/>
  <c r="J243" i="1"/>
  <c r="J244" i="1"/>
  <c r="J245" i="1"/>
  <c r="J365" i="1"/>
  <c r="J153" i="1"/>
  <c r="J162" i="1"/>
  <c r="J154" i="1"/>
  <c r="J150" i="1"/>
  <c r="J160" i="1"/>
  <c r="J159" i="1"/>
  <c r="J155" i="1"/>
  <c r="J189" i="1"/>
  <c r="J175" i="1"/>
  <c r="J158" i="1"/>
  <c r="J165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328" i="1"/>
  <c r="J329" i="1"/>
  <c r="J331" i="1"/>
  <c r="J332" i="1"/>
  <c r="J333" i="1"/>
  <c r="J334" i="1"/>
  <c r="J335" i="1"/>
  <c r="J336" i="1"/>
  <c r="J337" i="1"/>
  <c r="J338" i="1"/>
  <c r="J339" i="1"/>
  <c r="J341" i="1"/>
  <c r="J340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7" i="1"/>
  <c r="J358" i="1"/>
  <c r="J282" i="1"/>
  <c r="J360" i="1"/>
  <c r="J361" i="1"/>
  <c r="J362" i="1"/>
  <c r="J363" i="1"/>
  <c r="J364" i="1"/>
  <c r="J367" i="1"/>
  <c r="J368" i="1"/>
  <c r="J369" i="1"/>
  <c r="J390" i="1"/>
  <c r="J371" i="1"/>
  <c r="J372" i="1"/>
  <c r="J374" i="1"/>
  <c r="J373" i="1"/>
  <c r="J376" i="1"/>
  <c r="J375" i="1"/>
  <c r="J377" i="1"/>
  <c r="J378" i="1"/>
  <c r="J379" i="1"/>
  <c r="J380" i="1"/>
  <c r="J382" i="1"/>
  <c r="J383" i="1"/>
  <c r="J385" i="1"/>
  <c r="J384" i="1"/>
  <c r="J386" i="1"/>
  <c r="J370" i="1"/>
  <c r="J387" i="1"/>
  <c r="J388" i="1"/>
  <c r="J389" i="1"/>
  <c r="J391" i="1"/>
  <c r="J366" i="1"/>
  <c r="J240" i="1"/>
  <c r="J248" i="1"/>
  <c r="J239" i="1"/>
  <c r="J246" i="1"/>
  <c r="J250" i="1"/>
  <c r="J252" i="1"/>
  <c r="J229" i="1"/>
  <c r="J204" i="1"/>
  <c r="J255" i="1"/>
  <c r="J257" i="1"/>
  <c r="J226" i="1"/>
  <c r="J407" i="1"/>
  <c r="J381" i="1"/>
  <c r="J260" i="1"/>
  <c r="J253" i="1"/>
  <c r="J261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92" i="1"/>
  <c r="J394" i="1"/>
  <c r="J393" i="1"/>
  <c r="J396" i="1"/>
  <c r="J397" i="1"/>
  <c r="J398" i="1"/>
  <c r="J401" i="1"/>
  <c r="J399" i="1"/>
  <c r="J400" i="1"/>
  <c r="J402" i="1"/>
  <c r="J412" i="1"/>
  <c r="J406" i="1"/>
  <c r="J403" i="1"/>
  <c r="J404" i="1"/>
  <c r="J405" i="1"/>
  <c r="J395" i="1"/>
  <c r="J408" i="1"/>
  <c r="J409" i="1"/>
  <c r="J418" i="1"/>
  <c r="J410" i="1"/>
  <c r="J411" i="1"/>
  <c r="J359" i="1"/>
  <c r="J330" i="1"/>
  <c r="J413" i="1"/>
  <c r="J414" i="1"/>
  <c r="J415" i="1"/>
  <c r="J258" i="1"/>
  <c r="J416" i="1"/>
  <c r="J417" i="1"/>
  <c r="J420" i="1"/>
  <c r="J419" i="1"/>
  <c r="J421" i="1"/>
  <c r="J422" i="1"/>
  <c r="J423" i="1"/>
  <c r="J424" i="1"/>
  <c r="J425" i="1"/>
  <c r="J426" i="1"/>
  <c r="J427" i="1"/>
  <c r="J428" i="1"/>
  <c r="J429" i="1"/>
  <c r="J430" i="1"/>
  <c r="J18" i="1"/>
  <c r="J431" i="1"/>
  <c r="J432" i="1"/>
  <c r="J433" i="1"/>
  <c r="J327" i="1"/>
  <c r="J434" i="1"/>
  <c r="J435" i="1"/>
  <c r="J437" i="1"/>
  <c r="J436" i="1"/>
  <c r="J440" i="1"/>
  <c r="J438" i="1"/>
  <c r="J118" i="1"/>
  <c r="J442" i="1"/>
  <c r="J445" i="1"/>
  <c r="J443" i="1"/>
  <c r="J444" i="1"/>
  <c r="J447" i="1"/>
  <c r="J449" i="1"/>
  <c r="J451" i="1"/>
  <c r="J452" i="1"/>
  <c r="J453" i="1"/>
  <c r="J454" i="1"/>
  <c r="J455" i="1"/>
  <c r="J456" i="1"/>
  <c r="J471" i="1"/>
  <c r="J462" i="1"/>
  <c r="J457" i="1"/>
  <c r="J458" i="1"/>
  <c r="J459" i="1"/>
  <c r="J460" i="1"/>
  <c r="J461" i="1"/>
  <c r="J463" i="1"/>
  <c r="J466" i="1"/>
  <c r="J464" i="1"/>
  <c r="J465" i="1"/>
  <c r="J467" i="1"/>
  <c r="J468" i="1"/>
  <c r="J469" i="1"/>
  <c r="J470" i="1"/>
  <c r="J473" i="1"/>
  <c r="J472" i="1"/>
  <c r="J474" i="1"/>
  <c r="J475" i="1"/>
  <c r="J476" i="1"/>
  <c r="J477" i="1"/>
  <c r="J478" i="1"/>
  <c r="J479" i="1"/>
  <c r="J480" i="1"/>
  <c r="J481" i="1"/>
  <c r="J482" i="1"/>
  <c r="J485" i="1"/>
  <c r="J483" i="1"/>
  <c r="J484" i="1"/>
  <c r="J487" i="1"/>
  <c r="J488" i="1"/>
  <c r="J489" i="1"/>
  <c r="J490" i="1"/>
  <c r="J491" i="1"/>
  <c r="J492" i="1"/>
  <c r="J486" i="1"/>
  <c r="J12" i="1"/>
  <c r="H15" i="1"/>
  <c r="H14" i="1"/>
  <c r="F14" i="1" s="1"/>
  <c r="H106" i="1"/>
  <c r="H16" i="1"/>
  <c r="H19" i="1"/>
  <c r="H17" i="1"/>
  <c r="H21" i="1"/>
  <c r="H22" i="1"/>
  <c r="H20" i="1"/>
  <c r="H23" i="1"/>
  <c r="F23" i="1" s="1"/>
  <c r="H31" i="1"/>
  <c r="H27" i="1"/>
  <c r="H3" i="1"/>
  <c r="H2" i="1"/>
  <c r="H4" i="1"/>
  <c r="H6" i="1"/>
  <c r="H7" i="1"/>
  <c r="H8" i="1"/>
  <c r="F8" i="1" s="1"/>
  <c r="H450" i="1"/>
  <c r="H9" i="1"/>
  <c r="H5" i="1"/>
  <c r="H25" i="1"/>
  <c r="H10" i="1"/>
  <c r="H439" i="1"/>
  <c r="H11" i="1"/>
  <c r="H24" i="1"/>
  <c r="F24" i="1" s="1"/>
  <c r="H26" i="1"/>
  <c r="H29" i="1"/>
  <c r="H28" i="1"/>
  <c r="H30" i="1"/>
  <c r="H32" i="1"/>
  <c r="H34" i="1"/>
  <c r="H35" i="1"/>
  <c r="H38" i="1"/>
  <c r="F38" i="1" s="1"/>
  <c r="H39" i="1"/>
  <c r="H37" i="1"/>
  <c r="H36" i="1"/>
  <c r="H40" i="1"/>
  <c r="H41" i="1"/>
  <c r="H42" i="1"/>
  <c r="H43" i="1"/>
  <c r="H44" i="1"/>
  <c r="F44" i="1" s="1"/>
  <c r="H441" i="1"/>
  <c r="H54" i="1"/>
  <c r="H53" i="1"/>
  <c r="H48" i="1"/>
  <c r="H45" i="1"/>
  <c r="H52" i="1"/>
  <c r="H47" i="1"/>
  <c r="H46" i="1"/>
  <c r="F46" i="1" s="1"/>
  <c r="H50" i="1"/>
  <c r="H33" i="1"/>
  <c r="H55" i="1"/>
  <c r="H51" i="1"/>
  <c r="H62" i="1"/>
  <c r="H57" i="1"/>
  <c r="H64" i="1"/>
  <c r="H60" i="1"/>
  <c r="F60" i="1" s="1"/>
  <c r="H59" i="1"/>
  <c r="H58" i="1"/>
  <c r="H56" i="1"/>
  <c r="H73" i="1"/>
  <c r="H61" i="1"/>
  <c r="H63" i="1"/>
  <c r="H65" i="1"/>
  <c r="H74" i="1"/>
  <c r="F74" i="1" s="1"/>
  <c r="H49" i="1"/>
  <c r="H254" i="1"/>
  <c r="H68" i="1"/>
  <c r="H67" i="1"/>
  <c r="H69" i="1"/>
  <c r="H70" i="1"/>
  <c r="H71" i="1"/>
  <c r="H84" i="1"/>
  <c r="F84" i="1" s="1"/>
  <c r="H81" i="1"/>
  <c r="H75" i="1"/>
  <c r="H79" i="1"/>
  <c r="H77" i="1"/>
  <c r="H87" i="1"/>
  <c r="H72" i="1"/>
  <c r="H76" i="1"/>
  <c r="H78" i="1"/>
  <c r="F78" i="1" s="1"/>
  <c r="H93" i="1"/>
  <c r="H80" i="1"/>
  <c r="H83" i="1"/>
  <c r="H82" i="1"/>
  <c r="H86" i="1"/>
  <c r="H112" i="1"/>
  <c r="H91" i="1"/>
  <c r="H116" i="1"/>
  <c r="F116" i="1" s="1"/>
  <c r="H95" i="1"/>
  <c r="H90" i="1"/>
  <c r="H92" i="1"/>
  <c r="H89" i="1"/>
  <c r="H85" i="1"/>
  <c r="H101" i="1"/>
  <c r="H13" i="1"/>
  <c r="H88" i="1"/>
  <c r="F88" i="1" s="1"/>
  <c r="H94" i="1"/>
  <c r="H100" i="1"/>
  <c r="H97" i="1"/>
  <c r="H96" i="1"/>
  <c r="H99" i="1"/>
  <c r="H120" i="1"/>
  <c r="H104" i="1"/>
  <c r="H98" i="1"/>
  <c r="F98" i="1" s="1"/>
  <c r="H103" i="1"/>
  <c r="H113" i="1"/>
  <c r="H127" i="1"/>
  <c r="H107" i="1"/>
  <c r="H105" i="1"/>
  <c r="H109" i="1"/>
  <c r="H123" i="1"/>
  <c r="H108" i="1"/>
  <c r="F108" i="1" s="1"/>
  <c r="H102" i="1"/>
  <c r="H114" i="1"/>
  <c r="H110" i="1"/>
  <c r="H117" i="1"/>
  <c r="H156" i="1"/>
  <c r="H111" i="1"/>
  <c r="H125" i="1"/>
  <c r="H115" i="1"/>
  <c r="F115" i="1" s="1"/>
  <c r="H146" i="1"/>
  <c r="H119" i="1"/>
  <c r="H149" i="1"/>
  <c r="H121" i="1"/>
  <c r="H122" i="1"/>
  <c r="H129" i="1"/>
  <c r="H446" i="1"/>
  <c r="H138" i="1"/>
  <c r="F138" i="1" s="1"/>
  <c r="H128" i="1"/>
  <c r="H131" i="1"/>
  <c r="H180" i="1"/>
  <c r="H139" i="1"/>
  <c r="H141" i="1"/>
  <c r="H144" i="1"/>
  <c r="H133" i="1"/>
  <c r="H130" i="1"/>
  <c r="F130" i="1" s="1"/>
  <c r="H134" i="1"/>
  <c r="H148" i="1"/>
  <c r="H135" i="1"/>
  <c r="H140" i="1"/>
  <c r="H136" i="1"/>
  <c r="H126" i="1"/>
  <c r="H132" i="1"/>
  <c r="H143" i="1"/>
  <c r="F143" i="1" s="1"/>
  <c r="H145" i="1"/>
  <c r="H172" i="1"/>
  <c r="H137" i="1"/>
  <c r="H124" i="1"/>
  <c r="H142" i="1"/>
  <c r="H157" i="1"/>
  <c r="H163" i="1"/>
  <c r="H168" i="1"/>
  <c r="F168" i="1" s="1"/>
  <c r="H166" i="1"/>
  <c r="H164" i="1"/>
  <c r="H161" i="1"/>
  <c r="H191" i="1"/>
  <c r="H151" i="1"/>
  <c r="H167" i="1"/>
  <c r="H183" i="1"/>
  <c r="H169" i="1"/>
  <c r="F169" i="1" s="1"/>
  <c r="H179" i="1"/>
  <c r="H173" i="1"/>
  <c r="H170" i="1"/>
  <c r="H152" i="1"/>
  <c r="H171" i="1"/>
  <c r="H205" i="1"/>
  <c r="H176" i="1"/>
  <c r="H177" i="1"/>
  <c r="F177" i="1" s="1"/>
  <c r="H178" i="1"/>
  <c r="H181" i="1"/>
  <c r="H448" i="1"/>
  <c r="H190" i="1"/>
  <c r="H199" i="1"/>
  <c r="H182" i="1"/>
  <c r="H174" i="1"/>
  <c r="H185" i="1"/>
  <c r="F185" i="1" s="1"/>
  <c r="H186" i="1"/>
  <c r="H187" i="1"/>
  <c r="H256" i="1"/>
  <c r="H188" i="1"/>
  <c r="H192" i="1"/>
  <c r="H193" i="1"/>
  <c r="H210" i="1"/>
  <c r="H202" i="1"/>
  <c r="F202" i="1" s="1"/>
  <c r="H195" i="1"/>
  <c r="H230" i="1"/>
  <c r="H215" i="1"/>
  <c r="H196" i="1"/>
  <c r="H228" i="1"/>
  <c r="H201" i="1"/>
  <c r="H206" i="1"/>
  <c r="H198" i="1"/>
  <c r="F198" i="1" s="1"/>
  <c r="H194" i="1"/>
  <c r="H207" i="1"/>
  <c r="H211" i="1"/>
  <c r="H200" i="1"/>
  <c r="H203" i="1"/>
  <c r="H212" i="1"/>
  <c r="H231" i="1"/>
  <c r="H147" i="1"/>
  <c r="F147" i="1" s="1"/>
  <c r="H208" i="1"/>
  <c r="H209" i="1"/>
  <c r="H184" i="1"/>
  <c r="H213" i="1"/>
  <c r="H251" i="1"/>
  <c r="H197" i="1"/>
  <c r="H214" i="1"/>
  <c r="H216" i="1"/>
  <c r="F216" i="1" s="1"/>
  <c r="H217" i="1"/>
  <c r="H218" i="1"/>
  <c r="H219" i="1"/>
  <c r="H221" i="1"/>
  <c r="H222" i="1"/>
  <c r="F222" i="1" s="1"/>
  <c r="H232" i="1"/>
  <c r="H223" i="1"/>
  <c r="H225" i="1"/>
  <c r="F225" i="1" s="1"/>
  <c r="H241" i="1"/>
  <c r="H227" i="1"/>
  <c r="H224" i="1"/>
  <c r="H66" i="1"/>
  <c r="H233" i="1"/>
  <c r="H234" i="1"/>
  <c r="H235" i="1"/>
  <c r="H236" i="1"/>
  <c r="F236" i="1" s="1"/>
  <c r="H237" i="1"/>
  <c r="H247" i="1"/>
  <c r="H238" i="1"/>
  <c r="H220" i="1"/>
  <c r="H259" i="1"/>
  <c r="H249" i="1"/>
  <c r="H356" i="1"/>
  <c r="H242" i="1"/>
  <c r="F242" i="1" s="1"/>
  <c r="H243" i="1"/>
  <c r="H244" i="1"/>
  <c r="H245" i="1"/>
  <c r="H365" i="1"/>
  <c r="H153" i="1"/>
  <c r="H162" i="1"/>
  <c r="H154" i="1"/>
  <c r="H150" i="1"/>
  <c r="F150" i="1" s="1"/>
  <c r="H160" i="1"/>
  <c r="H159" i="1"/>
  <c r="H155" i="1"/>
  <c r="H189" i="1"/>
  <c r="H175" i="1"/>
  <c r="H158" i="1"/>
  <c r="H165" i="1"/>
  <c r="H262" i="1"/>
  <c r="F262" i="1" s="1"/>
  <c r="H263" i="1"/>
  <c r="H264" i="1"/>
  <c r="H265" i="1"/>
  <c r="H266" i="1"/>
  <c r="H267" i="1"/>
  <c r="H268" i="1"/>
  <c r="H269" i="1"/>
  <c r="H270" i="1"/>
  <c r="F270" i="1" s="1"/>
  <c r="H271" i="1"/>
  <c r="H272" i="1"/>
  <c r="H273" i="1"/>
  <c r="H274" i="1"/>
  <c r="H275" i="1"/>
  <c r="H276" i="1"/>
  <c r="H277" i="1"/>
  <c r="H278" i="1"/>
  <c r="F278" i="1" s="1"/>
  <c r="H279" i="1"/>
  <c r="H280" i="1"/>
  <c r="H281" i="1"/>
  <c r="H328" i="1"/>
  <c r="H329" i="1"/>
  <c r="H331" i="1"/>
  <c r="H332" i="1"/>
  <c r="H333" i="1"/>
  <c r="F333" i="1" s="1"/>
  <c r="H334" i="1"/>
  <c r="H335" i="1"/>
  <c r="H336" i="1"/>
  <c r="H337" i="1"/>
  <c r="H338" i="1"/>
  <c r="H339" i="1"/>
  <c r="H341" i="1"/>
  <c r="H340" i="1"/>
  <c r="F340" i="1" s="1"/>
  <c r="H342" i="1"/>
  <c r="H343" i="1"/>
  <c r="H344" i="1"/>
  <c r="H345" i="1"/>
  <c r="H346" i="1"/>
  <c r="H347" i="1"/>
  <c r="H348" i="1"/>
  <c r="H349" i="1"/>
  <c r="F349" i="1" s="1"/>
  <c r="H350" i="1"/>
  <c r="H351" i="1"/>
  <c r="H352" i="1"/>
  <c r="H353" i="1"/>
  <c r="H354" i="1"/>
  <c r="H355" i="1"/>
  <c r="H357" i="1"/>
  <c r="H358" i="1"/>
  <c r="F358" i="1" s="1"/>
  <c r="H282" i="1"/>
  <c r="H360" i="1"/>
  <c r="H361" i="1"/>
  <c r="H362" i="1"/>
  <c r="H363" i="1"/>
  <c r="H364" i="1"/>
  <c r="H367" i="1"/>
  <c r="H368" i="1"/>
  <c r="F368" i="1" s="1"/>
  <c r="H369" i="1"/>
  <c r="H390" i="1"/>
  <c r="H371" i="1"/>
  <c r="H372" i="1"/>
  <c r="H374" i="1"/>
  <c r="H373" i="1"/>
  <c r="H376" i="1"/>
  <c r="H375" i="1"/>
  <c r="F375" i="1" s="1"/>
  <c r="H377" i="1"/>
  <c r="H378" i="1"/>
  <c r="H379" i="1"/>
  <c r="H380" i="1"/>
  <c r="H382" i="1"/>
  <c r="H383" i="1"/>
  <c r="H385" i="1"/>
  <c r="H384" i="1"/>
  <c r="F384" i="1" s="1"/>
  <c r="H386" i="1"/>
  <c r="H370" i="1"/>
  <c r="H387" i="1"/>
  <c r="H388" i="1"/>
  <c r="H389" i="1"/>
  <c r="H391" i="1"/>
  <c r="H366" i="1"/>
  <c r="H240" i="1"/>
  <c r="F240" i="1" s="1"/>
  <c r="H248" i="1"/>
  <c r="H239" i="1"/>
  <c r="H246" i="1"/>
  <c r="H250" i="1"/>
  <c r="H252" i="1"/>
  <c r="H229" i="1"/>
  <c r="H204" i="1"/>
  <c r="H255" i="1"/>
  <c r="F255" i="1" s="1"/>
  <c r="H257" i="1"/>
  <c r="H226" i="1"/>
  <c r="H407" i="1"/>
  <c r="H381" i="1"/>
  <c r="H260" i="1"/>
  <c r="H253" i="1"/>
  <c r="H261" i="1"/>
  <c r="H283" i="1"/>
  <c r="F283" i="1" s="1"/>
  <c r="H284" i="1"/>
  <c r="H285" i="1"/>
  <c r="H286" i="1"/>
  <c r="H287" i="1"/>
  <c r="H288" i="1"/>
  <c r="H289" i="1"/>
  <c r="H290" i="1"/>
  <c r="H291" i="1"/>
  <c r="F291" i="1" s="1"/>
  <c r="H292" i="1"/>
  <c r="H293" i="1"/>
  <c r="H294" i="1"/>
  <c r="H295" i="1"/>
  <c r="H296" i="1"/>
  <c r="H297" i="1"/>
  <c r="H298" i="1"/>
  <c r="H299" i="1"/>
  <c r="F299" i="1" s="1"/>
  <c r="H300" i="1"/>
  <c r="H301" i="1"/>
  <c r="H302" i="1"/>
  <c r="H303" i="1"/>
  <c r="H304" i="1"/>
  <c r="H305" i="1"/>
  <c r="H306" i="1"/>
  <c r="H307" i="1"/>
  <c r="F307" i="1" s="1"/>
  <c r="H308" i="1"/>
  <c r="H309" i="1"/>
  <c r="H310" i="1"/>
  <c r="H311" i="1"/>
  <c r="H312" i="1"/>
  <c r="H313" i="1"/>
  <c r="H314" i="1"/>
  <c r="H315" i="1"/>
  <c r="F315" i="1" s="1"/>
  <c r="H316" i="1"/>
  <c r="H317" i="1"/>
  <c r="H318" i="1"/>
  <c r="H319" i="1"/>
  <c r="H320" i="1"/>
  <c r="H321" i="1"/>
  <c r="H322" i="1"/>
  <c r="H323" i="1"/>
  <c r="F323" i="1" s="1"/>
  <c r="H324" i="1"/>
  <c r="H325" i="1"/>
  <c r="H326" i="1"/>
  <c r="H392" i="1"/>
  <c r="H394" i="1"/>
  <c r="H393" i="1"/>
  <c r="H396" i="1"/>
  <c r="H397" i="1"/>
  <c r="F397" i="1" s="1"/>
  <c r="H398" i="1"/>
  <c r="H401" i="1"/>
  <c r="H399" i="1"/>
  <c r="H400" i="1"/>
  <c r="H402" i="1"/>
  <c r="H412" i="1"/>
  <c r="H406" i="1"/>
  <c r="H403" i="1"/>
  <c r="F403" i="1" s="1"/>
  <c r="H404" i="1"/>
  <c r="H405" i="1"/>
  <c r="H395" i="1"/>
  <c r="H408" i="1"/>
  <c r="H409" i="1"/>
  <c r="H418" i="1"/>
  <c r="H410" i="1"/>
  <c r="H411" i="1"/>
  <c r="F411" i="1" s="1"/>
  <c r="H359" i="1"/>
  <c r="H330" i="1"/>
  <c r="H413" i="1"/>
  <c r="H414" i="1"/>
  <c r="H415" i="1"/>
  <c r="H258" i="1"/>
  <c r="H416" i="1"/>
  <c r="H417" i="1"/>
  <c r="F417" i="1" s="1"/>
  <c r="H420" i="1"/>
  <c r="H419" i="1"/>
  <c r="H421" i="1"/>
  <c r="H422" i="1"/>
  <c r="H423" i="1"/>
  <c r="H424" i="1"/>
  <c r="H425" i="1"/>
  <c r="H426" i="1"/>
  <c r="F426" i="1" s="1"/>
  <c r="H427" i="1"/>
  <c r="H428" i="1"/>
  <c r="H429" i="1"/>
  <c r="H430" i="1"/>
  <c r="H18" i="1"/>
  <c r="H431" i="1"/>
  <c r="H432" i="1"/>
  <c r="H433" i="1"/>
  <c r="F433" i="1" s="1"/>
  <c r="H327" i="1"/>
  <c r="H434" i="1"/>
  <c r="H435" i="1"/>
  <c r="H437" i="1"/>
  <c r="H436" i="1"/>
  <c r="H440" i="1"/>
  <c r="H438" i="1"/>
  <c r="H118" i="1"/>
  <c r="F118" i="1" s="1"/>
  <c r="H442" i="1"/>
  <c r="H445" i="1"/>
  <c r="H443" i="1"/>
  <c r="H444" i="1"/>
  <c r="H447" i="1"/>
  <c r="H449" i="1"/>
  <c r="H451" i="1"/>
  <c r="H452" i="1"/>
  <c r="F452" i="1" s="1"/>
  <c r="H453" i="1"/>
  <c r="H454" i="1"/>
  <c r="H455" i="1"/>
  <c r="H456" i="1"/>
  <c r="H471" i="1"/>
  <c r="H462" i="1"/>
  <c r="H457" i="1"/>
  <c r="H458" i="1"/>
  <c r="F458" i="1" s="1"/>
  <c r="H459" i="1"/>
  <c r="H460" i="1"/>
  <c r="H461" i="1"/>
  <c r="H463" i="1"/>
  <c r="H466" i="1"/>
  <c r="H464" i="1"/>
  <c r="H465" i="1"/>
  <c r="H467" i="1"/>
  <c r="F467" i="1" s="1"/>
  <c r="H468" i="1"/>
  <c r="H469" i="1"/>
  <c r="H470" i="1"/>
  <c r="H473" i="1"/>
  <c r="H472" i="1"/>
  <c r="H474" i="1"/>
  <c r="H475" i="1"/>
  <c r="H476" i="1"/>
  <c r="F476" i="1" s="1"/>
  <c r="H477" i="1"/>
  <c r="H478" i="1"/>
  <c r="H479" i="1"/>
  <c r="H480" i="1"/>
  <c r="H481" i="1"/>
  <c r="H482" i="1"/>
  <c r="H485" i="1"/>
  <c r="H483" i="1"/>
  <c r="F483" i="1" s="1"/>
  <c r="H484" i="1"/>
  <c r="H487" i="1"/>
  <c r="H488" i="1"/>
  <c r="H489" i="1"/>
  <c r="H490" i="1"/>
  <c r="H491" i="1"/>
  <c r="H492" i="1"/>
  <c r="H486" i="1"/>
  <c r="F486" i="1" s="1"/>
  <c r="H12" i="1"/>
  <c r="F473" i="1" l="1"/>
  <c r="F430" i="1"/>
  <c r="F381" i="1"/>
  <c r="F362" i="1"/>
  <c r="F221" i="1"/>
  <c r="F190" i="1"/>
  <c r="F82" i="1"/>
  <c r="F488" i="1"/>
  <c r="F479" i="1"/>
  <c r="F470" i="1"/>
  <c r="F461" i="1"/>
  <c r="F455" i="1"/>
  <c r="F443" i="1"/>
  <c r="F435" i="1"/>
  <c r="F122" i="1"/>
  <c r="F86" i="1"/>
  <c r="F41" i="1"/>
  <c r="F124" i="2"/>
  <c r="F112" i="2"/>
  <c r="F103" i="2"/>
  <c r="F98" i="2"/>
  <c r="F88" i="2"/>
  <c r="F81" i="2"/>
  <c r="F72" i="2"/>
  <c r="F54" i="2"/>
  <c r="F80" i="2"/>
  <c r="F50" i="2"/>
  <c r="F41" i="2"/>
  <c r="F30" i="2"/>
  <c r="F25" i="2"/>
  <c r="F18" i="2"/>
  <c r="F116" i="2"/>
  <c r="F4" i="2"/>
  <c r="F421" i="1"/>
  <c r="F399" i="1"/>
  <c r="F310" i="1"/>
  <c r="F387" i="1"/>
  <c r="F336" i="1"/>
  <c r="F265" i="1"/>
  <c r="F238" i="1"/>
  <c r="F184" i="1"/>
  <c r="F256" i="1"/>
  <c r="F137" i="1"/>
  <c r="F135" i="1"/>
  <c r="F180" i="1"/>
  <c r="F149" i="1"/>
  <c r="F110" i="1"/>
  <c r="F127" i="1"/>
  <c r="F97" i="1"/>
  <c r="F92" i="1"/>
  <c r="F79" i="1"/>
  <c r="F464" i="1"/>
  <c r="F424" i="1"/>
  <c r="F321" i="1"/>
  <c r="F229" i="1"/>
  <c r="F355" i="1"/>
  <c r="F268" i="1"/>
  <c r="F197" i="1"/>
  <c r="F205" i="1"/>
  <c r="F129" i="1"/>
  <c r="F72" i="1"/>
  <c r="F42" i="1"/>
  <c r="F429" i="1"/>
  <c r="F413" i="1"/>
  <c r="F286" i="1"/>
  <c r="F246" i="1"/>
  <c r="F379" i="1"/>
  <c r="F361" i="1"/>
  <c r="F344" i="1"/>
  <c r="F281" i="1"/>
  <c r="F245" i="1"/>
  <c r="F224" i="1"/>
  <c r="F448" i="1"/>
  <c r="F170" i="1"/>
  <c r="F83" i="1"/>
  <c r="F481" i="1"/>
  <c r="F472" i="1"/>
  <c r="F466" i="1"/>
  <c r="F471" i="1"/>
  <c r="F436" i="1"/>
  <c r="F18" i="1"/>
  <c r="F423" i="1"/>
  <c r="F415" i="1"/>
  <c r="F394" i="1"/>
  <c r="F320" i="1"/>
  <c r="F312" i="1"/>
  <c r="F304" i="1"/>
  <c r="F288" i="1"/>
  <c r="F260" i="1"/>
  <c r="F252" i="1"/>
  <c r="F389" i="1"/>
  <c r="F374" i="1"/>
  <c r="F363" i="1"/>
  <c r="F354" i="1"/>
  <c r="F346" i="1"/>
  <c r="F275" i="1"/>
  <c r="F267" i="1"/>
  <c r="F175" i="1"/>
  <c r="F153" i="1"/>
  <c r="F233" i="1"/>
  <c r="F251" i="1"/>
  <c r="F203" i="1"/>
  <c r="F192" i="1"/>
  <c r="F199" i="1"/>
  <c r="F171" i="1"/>
  <c r="F151" i="1"/>
  <c r="F87" i="1"/>
  <c r="F126" i="2"/>
  <c r="F114" i="2"/>
  <c r="F109" i="2"/>
  <c r="F100" i="2"/>
  <c r="F90" i="2"/>
  <c r="F76" i="2"/>
  <c r="F74" i="2"/>
  <c r="F61" i="2"/>
  <c r="F56" i="2"/>
  <c r="F79" i="2"/>
  <c r="F36" i="2"/>
  <c r="F34" i="2"/>
  <c r="F28" i="2"/>
  <c r="F19" i="2"/>
  <c r="F15" i="2"/>
  <c r="F5" i="2"/>
  <c r="F115" i="2"/>
  <c r="F108" i="2"/>
  <c r="F93" i="2"/>
  <c r="F95" i="2"/>
  <c r="F84" i="2"/>
  <c r="F68" i="2"/>
  <c r="F67" i="2"/>
  <c r="F58" i="2"/>
  <c r="F48" i="2"/>
  <c r="F46" i="2"/>
  <c r="F37" i="2"/>
  <c r="F32" i="2"/>
  <c r="F24" i="2"/>
  <c r="F118" i="2"/>
  <c r="F7" i="2"/>
  <c r="F96" i="2"/>
  <c r="F55" i="2"/>
  <c r="F122" i="2"/>
  <c r="F33" i="2"/>
  <c r="F9" i="2"/>
  <c r="F395" i="1"/>
  <c r="F326" i="1"/>
  <c r="F318" i="1"/>
  <c r="F302" i="1"/>
  <c r="F294" i="1"/>
  <c r="F407" i="1"/>
  <c r="F371" i="1"/>
  <c r="F352" i="1"/>
  <c r="F273" i="1"/>
  <c r="F155" i="1"/>
  <c r="F219" i="1"/>
  <c r="F211" i="1"/>
  <c r="F215" i="1"/>
  <c r="F161" i="1"/>
  <c r="F125" i="2"/>
  <c r="F113" i="2"/>
  <c r="F104" i="2"/>
  <c r="F82" i="2"/>
  <c r="F89" i="2"/>
  <c r="F78" i="2"/>
  <c r="F71" i="2"/>
  <c r="F94" i="2"/>
  <c r="F60" i="2"/>
  <c r="F51" i="2"/>
  <c r="F45" i="2"/>
  <c r="F123" i="2"/>
  <c r="F26" i="2"/>
  <c r="F16" i="2"/>
  <c r="F14" i="2"/>
  <c r="F6" i="2"/>
  <c r="F475" i="1"/>
  <c r="F451" i="1"/>
  <c r="F425" i="1"/>
  <c r="F396" i="1"/>
  <c r="F314" i="1"/>
  <c r="F261" i="1"/>
  <c r="F385" i="1"/>
  <c r="F357" i="1"/>
  <c r="F332" i="1"/>
  <c r="F165" i="1"/>
  <c r="F235" i="1"/>
  <c r="F214" i="1"/>
  <c r="F174" i="1"/>
  <c r="F163" i="1"/>
  <c r="F446" i="1"/>
  <c r="F123" i="1"/>
  <c r="F91" i="1"/>
  <c r="F65" i="1"/>
  <c r="F43" i="1"/>
  <c r="F7" i="1"/>
  <c r="F491" i="1"/>
  <c r="F440" i="1"/>
  <c r="F412" i="1"/>
  <c r="F297" i="1"/>
  <c r="F373" i="1"/>
  <c r="F249" i="1"/>
  <c r="F201" i="1"/>
  <c r="F111" i="1"/>
  <c r="F63" i="1"/>
  <c r="F6" i="1"/>
  <c r="F490" i="1"/>
  <c r="F409" i="1"/>
  <c r="F296" i="1"/>
  <c r="F338" i="1"/>
  <c r="F259" i="1"/>
  <c r="F142" i="1"/>
  <c r="F99" i="1"/>
  <c r="F10" i="1"/>
  <c r="F489" i="1"/>
  <c r="F408" i="1"/>
  <c r="F295" i="1"/>
  <c r="F337" i="1"/>
  <c r="F365" i="1"/>
  <c r="F196" i="1"/>
  <c r="F124" i="1"/>
  <c r="F96" i="1"/>
  <c r="F73" i="1"/>
  <c r="F25" i="1"/>
  <c r="F492" i="1"/>
  <c r="F465" i="1"/>
  <c r="F438" i="1"/>
  <c r="F416" i="1"/>
  <c r="F406" i="1"/>
  <c r="F306" i="1"/>
  <c r="F290" i="1"/>
  <c r="F366" i="1"/>
  <c r="F367" i="1"/>
  <c r="F341" i="1"/>
  <c r="F269" i="1"/>
  <c r="F356" i="1"/>
  <c r="F231" i="1"/>
  <c r="F210" i="1"/>
  <c r="F183" i="1"/>
  <c r="F133" i="1"/>
  <c r="F104" i="1"/>
  <c r="F76" i="1"/>
  <c r="F64" i="1"/>
  <c r="F35" i="1"/>
  <c r="F20" i="1"/>
  <c r="F449" i="1"/>
  <c r="F313" i="1"/>
  <c r="F383" i="1"/>
  <c r="F331" i="1"/>
  <c r="F158" i="1"/>
  <c r="F193" i="1"/>
  <c r="F126" i="1"/>
  <c r="F120" i="1"/>
  <c r="F57" i="1"/>
  <c r="F447" i="1"/>
  <c r="F402" i="1"/>
  <c r="F382" i="1"/>
  <c r="F329" i="1"/>
  <c r="F228" i="1"/>
  <c r="F136" i="1"/>
  <c r="F61" i="1"/>
  <c r="F4" i="1"/>
  <c r="F444" i="1"/>
  <c r="F303" i="1"/>
  <c r="F380" i="1"/>
  <c r="F220" i="1"/>
  <c r="F107" i="1"/>
  <c r="F485" i="1"/>
  <c r="F457" i="1"/>
  <c r="F432" i="1"/>
  <c r="F410" i="1"/>
  <c r="F322" i="1"/>
  <c r="F298" i="1"/>
  <c r="F204" i="1"/>
  <c r="F376" i="1"/>
  <c r="F348" i="1"/>
  <c r="F277" i="1"/>
  <c r="F154" i="1"/>
  <c r="F223" i="1"/>
  <c r="F206" i="1"/>
  <c r="F176" i="1"/>
  <c r="F132" i="1"/>
  <c r="F125" i="1"/>
  <c r="F13" i="1"/>
  <c r="F71" i="1"/>
  <c r="F47" i="1"/>
  <c r="F11" i="1"/>
  <c r="F15" i="1"/>
  <c r="F12" i="1"/>
  <c r="F484" i="1"/>
  <c r="F477" i="1"/>
  <c r="F468" i="1"/>
  <c r="F459" i="1"/>
  <c r="F453" i="1"/>
  <c r="F442" i="1"/>
  <c r="F327" i="1"/>
  <c r="F427" i="1"/>
  <c r="F420" i="1"/>
  <c r="F480" i="1"/>
  <c r="F463" i="1"/>
  <c r="F456" i="1"/>
  <c r="F437" i="1"/>
  <c r="F422" i="1"/>
  <c r="F414" i="1"/>
  <c r="F400" i="1"/>
  <c r="F392" i="1"/>
  <c r="F319" i="1"/>
  <c r="F311" i="1"/>
  <c r="F287" i="1"/>
  <c r="F250" i="1"/>
  <c r="F388" i="1"/>
  <c r="F372" i="1"/>
  <c r="F353" i="1"/>
  <c r="F345" i="1"/>
  <c r="F328" i="1"/>
  <c r="F274" i="1"/>
  <c r="F266" i="1"/>
  <c r="F189" i="1"/>
  <c r="F66" i="1"/>
  <c r="F213" i="1"/>
  <c r="F200" i="1"/>
  <c r="F188" i="1"/>
  <c r="F152" i="1"/>
  <c r="F191" i="1"/>
  <c r="F140" i="1"/>
  <c r="F139" i="1"/>
  <c r="F121" i="1"/>
  <c r="F117" i="1"/>
  <c r="F89" i="1"/>
  <c r="F77" i="1"/>
  <c r="F67" i="1"/>
  <c r="F51" i="1"/>
  <c r="F48" i="1"/>
  <c r="F40" i="1"/>
  <c r="F30" i="1"/>
  <c r="F2" i="1"/>
  <c r="F17" i="1"/>
  <c r="F69" i="1"/>
  <c r="F32" i="1"/>
  <c r="F474" i="1"/>
  <c r="F431" i="1"/>
  <c r="F253" i="1"/>
  <c r="F339" i="1"/>
  <c r="F232" i="1"/>
  <c r="F109" i="1"/>
  <c r="F112" i="1"/>
  <c r="F52" i="1"/>
  <c r="F105" i="1"/>
  <c r="F45" i="1"/>
  <c r="F258" i="1"/>
  <c r="F305" i="1"/>
  <c r="F391" i="1"/>
  <c r="F347" i="1"/>
  <c r="F162" i="1"/>
  <c r="F212" i="1"/>
  <c r="F167" i="1"/>
  <c r="F22" i="1"/>
  <c r="F141" i="1"/>
  <c r="F85" i="1"/>
  <c r="F62" i="1"/>
  <c r="F462" i="1"/>
  <c r="F393" i="1"/>
  <c r="F289" i="1"/>
  <c r="F157" i="1"/>
  <c r="F70" i="1"/>
  <c r="F34" i="1"/>
  <c r="F156" i="1"/>
  <c r="F21" i="1"/>
  <c r="F482" i="1"/>
  <c r="F418" i="1"/>
  <c r="F364" i="1"/>
  <c r="F276" i="1"/>
  <c r="F234" i="1"/>
  <c r="F182" i="1"/>
  <c r="F144" i="1"/>
  <c r="F101" i="1"/>
  <c r="F439" i="1"/>
  <c r="F487" i="1"/>
  <c r="F478" i="1"/>
  <c r="F469" i="1"/>
  <c r="F460" i="1"/>
  <c r="F454" i="1"/>
  <c r="F445" i="1"/>
  <c r="F434" i="1"/>
  <c r="F428" i="1"/>
  <c r="F419" i="1"/>
  <c r="F330" i="1"/>
  <c r="F405" i="1"/>
  <c r="F401" i="1"/>
  <c r="F325" i="1"/>
  <c r="F317" i="1"/>
  <c r="F309" i="1"/>
  <c r="F301" i="1"/>
  <c r="F293" i="1"/>
  <c r="F285" i="1"/>
  <c r="F226" i="1"/>
  <c r="F239" i="1"/>
  <c r="F370" i="1"/>
  <c r="F378" i="1"/>
  <c r="F390" i="1"/>
  <c r="F360" i="1"/>
  <c r="F351" i="1"/>
  <c r="F343" i="1"/>
  <c r="F335" i="1"/>
  <c r="F280" i="1"/>
  <c r="F272" i="1"/>
  <c r="F264" i="1"/>
  <c r="F159" i="1"/>
  <c r="F244" i="1"/>
  <c r="F247" i="1"/>
  <c r="F227" i="1"/>
  <c r="F218" i="1"/>
  <c r="F209" i="1"/>
  <c r="F207" i="1"/>
  <c r="F230" i="1"/>
  <c r="F187" i="1"/>
  <c r="F181" i="1"/>
  <c r="F173" i="1"/>
  <c r="F164" i="1"/>
  <c r="F172" i="1"/>
  <c r="F148" i="1"/>
  <c r="F131" i="1"/>
  <c r="F119" i="1"/>
  <c r="F114" i="1"/>
  <c r="F113" i="1"/>
  <c r="F100" i="1"/>
  <c r="F90" i="1"/>
  <c r="F80" i="1"/>
  <c r="F75" i="1"/>
  <c r="F254" i="1"/>
  <c r="F58" i="1"/>
  <c r="F33" i="1"/>
  <c r="F54" i="1"/>
  <c r="F37" i="1"/>
  <c r="F29" i="1"/>
  <c r="F9" i="1"/>
  <c r="F27" i="1"/>
  <c r="F16" i="1"/>
  <c r="F359" i="1"/>
  <c r="F404" i="1"/>
  <c r="F398" i="1"/>
  <c r="F324" i="1"/>
  <c r="F316" i="1"/>
  <c r="F308" i="1"/>
  <c r="F300" i="1"/>
  <c r="F292" i="1"/>
  <c r="F284" i="1"/>
  <c r="F257" i="1"/>
  <c r="F248" i="1"/>
  <c r="F386" i="1"/>
  <c r="F377" i="1"/>
  <c r="F369" i="1"/>
  <c r="F282" i="1"/>
  <c r="F350" i="1"/>
  <c r="F342" i="1"/>
  <c r="F334" i="1"/>
  <c r="F279" i="1"/>
  <c r="F271" i="1"/>
  <c r="F263" i="1"/>
  <c r="F160" i="1"/>
  <c r="F243" i="1"/>
  <c r="F237" i="1"/>
  <c r="F241" i="1"/>
  <c r="F217" i="1"/>
  <c r="F208" i="1"/>
  <c r="F194" i="1"/>
  <c r="F195" i="1"/>
  <c r="F186" i="1"/>
  <c r="F178" i="1"/>
  <c r="F179" i="1"/>
  <c r="F166" i="1"/>
  <c r="F145" i="1"/>
  <c r="F134" i="1"/>
  <c r="F128" i="1"/>
  <c r="F146" i="1"/>
  <c r="F102" i="1"/>
  <c r="F103" i="1"/>
  <c r="F94" i="1"/>
  <c r="F95" i="1"/>
  <c r="F93" i="1"/>
  <c r="F81" i="1"/>
  <c r="F49" i="1"/>
  <c r="F59" i="1"/>
  <c r="F50" i="1"/>
  <c r="F441" i="1"/>
  <c r="F39" i="1"/>
  <c r="F26" i="1"/>
  <c r="F450" i="1"/>
  <c r="F31" i="1"/>
  <c r="F106" i="1"/>
</calcChain>
</file>

<file path=xl/sharedStrings.xml><?xml version="1.0" encoding="utf-8"?>
<sst xmlns="http://schemas.openxmlformats.org/spreadsheetml/2006/main" count="2510" uniqueCount="1874">
  <si>
    <t>R Broj</t>
  </si>
  <si>
    <t>PIB</t>
  </si>
  <si>
    <t>MaticniBroj</t>
  </si>
  <si>
    <t>PoslovnoIme</t>
  </si>
  <si>
    <t>Status</t>
  </si>
  <si>
    <t>Bodovna lista</t>
  </si>
  <si>
    <t>NEODREĐENO NA DAN 31122017</t>
  </si>
  <si>
    <t>ODREĐENO NA DAN 31122017</t>
  </si>
  <si>
    <t>PP POSLOVI AUTORSKI UGOVORI</t>
  </si>
  <si>
    <t>RADNI ODNOS NEODREĐENO</t>
  </si>
  <si>
    <t>RADNI ODNOS ODREĐENO</t>
  </si>
  <si>
    <t>PP POSLOVI AUTORSKI UGOVORI PROCENAT</t>
  </si>
  <si>
    <t>Teske povrede</t>
  </si>
  <si>
    <t>Lake povrede</t>
  </si>
  <si>
    <t>100206540</t>
  </si>
  <si>
    <t>07032358</t>
  </si>
  <si>
    <t>Društvo za završne radove u građevinarstvu, antikorozivnu zaštitu, spoljnu i unutrašnju trgovinu JADRAN DOO BEOGRAD</t>
  </si>
  <si>
    <t>Aktivno privredno društvo</t>
  </si>
  <si>
    <t>100337472</t>
  </si>
  <si>
    <t>07133812</t>
  </si>
  <si>
    <t>TRACE PZP NIŠ AD NIŠ</t>
  </si>
  <si>
    <t>100838460</t>
  </si>
  <si>
    <t>08141711</t>
  </si>
  <si>
    <t>VOJPUT DOO ZA IZGRADNJU GRAĐEVINSKIH OBJEKATA, SUBOTICA</t>
  </si>
  <si>
    <t>100406124</t>
  </si>
  <si>
    <t>07207824</t>
  </si>
  <si>
    <t>TRACE PZP VRANJE DOO VRANJE</t>
  </si>
  <si>
    <t>103079096</t>
  </si>
  <si>
    <t>17511068</t>
  </si>
  <si>
    <t>DRUŠTVO ZA INŽENJERING, PROIZVODNJU I USLUGE  MILLENNIUM TEAM DOO BEOGRAD (VOŽDOVAC)</t>
  </si>
  <si>
    <t>101339701</t>
  </si>
  <si>
    <t>08040664</t>
  </si>
  <si>
    <t>AKCIONARSKO DRUŠTVO SREMPUT RUMA</t>
  </si>
  <si>
    <t>107396148</t>
  </si>
  <si>
    <t>20793805</t>
  </si>
  <si>
    <t>DRUŠTVO SA OGRANIČENOM ODGOVORNOŠĆU ZA PROIZVODNJU I TRGOVINU BG PRODUKT 1996 KRUŠEVAC</t>
  </si>
  <si>
    <t>100474120</t>
  </si>
  <si>
    <t>07146825</t>
  </si>
  <si>
    <t>AKCIONARSKO DRUŠTVO ZA PUTEVE KRUŠEVACPUT KRUŠEVAC</t>
  </si>
  <si>
    <t>100403773</t>
  </si>
  <si>
    <t>07226560</t>
  </si>
  <si>
    <t>Javno preduzeće za prečišćavanje i distribuciju vode, prečišćavanje i odvođenje otpadnih voda i odvođenje atmosferskih voda VODOVOD Vranje, potpuna odgovornost</t>
  </si>
  <si>
    <t>101064157</t>
  </si>
  <si>
    <t>06990738</t>
  </si>
  <si>
    <t>PUTEVI DRUŠTVO SA OGRANIČENOM ODGOVORNOŠĆU, IVANJICA</t>
  </si>
  <si>
    <t>100370034</t>
  </si>
  <si>
    <t>07585055</t>
  </si>
  <si>
    <t>DRUŠTVO SA OGRANIČENOM ODGOVORNOŠĆU ZA PROIZVODNJU, USLUGE I PROMET TELEKOMUNIKACIJA  BLACE</t>
  </si>
  <si>
    <t>101002546</t>
  </si>
  <si>
    <t>06991840</t>
  </si>
  <si>
    <t>AKCIONARSKO DRUŠTVO PUTEVI POŽEGA</t>
  </si>
  <si>
    <t>100251144</t>
  </si>
  <si>
    <t>07006454</t>
  </si>
  <si>
    <t>104260456</t>
  </si>
  <si>
    <t>20132248</t>
  </si>
  <si>
    <t>JAVNO PREDUZEĆE PUTEVI SRBIJE BEOGRAD (ZVEZDARA)</t>
  </si>
  <si>
    <t>100060532</t>
  </si>
  <si>
    <t>17134965</t>
  </si>
  <si>
    <t>SIEMENS DRUŠTVO ZA PROMET I ODRŽAVANJE U ELEKTROTEHNICI I ELEKTRONICI SA OGRANIČENOM ODGOVORNOŠĆU, BEOGRAD (NOVI BEOGRAD)</t>
  </si>
  <si>
    <t>102209952</t>
  </si>
  <si>
    <t>07023332</t>
  </si>
  <si>
    <t>JAVNO KOMUNALNO PREDUZEĆE BEOGRAD-PUT, BEOGRAD (ZVEZDARA)</t>
  </si>
  <si>
    <t>101745168</t>
  </si>
  <si>
    <t>07088531</t>
  </si>
  <si>
    <t>Društvo za izgradnju i održavanje autoputeva SRBIJAAUTOPUT doo Beograd</t>
  </si>
  <si>
    <t>101328839</t>
  </si>
  <si>
    <t>07189826</t>
  </si>
  <si>
    <t>STRABAG  d.o.o. BEOGRAD</t>
  </si>
  <si>
    <t>100003172</t>
  </si>
  <si>
    <t>07451342</t>
  </si>
  <si>
    <t>SAOBRAĆAJNI INSTITUT CIP DOO, BEOGRAD (SAVSKI VENAC)</t>
  </si>
  <si>
    <t>100667004</t>
  </si>
  <si>
    <t>07211856</t>
  </si>
  <si>
    <t>JAVNO KOMUNALNO PREDUZEĆE ZA VODOVOD I KANALIZACIJU NAISSUS NIŠ</t>
  </si>
  <si>
    <t>100001484</t>
  </si>
  <si>
    <t>07073160</t>
  </si>
  <si>
    <t>ENERGOPROJEKT NISKOGRADNJA AD BEOGRAD</t>
  </si>
  <si>
    <t>100001433</t>
  </si>
  <si>
    <t>07068115</t>
  </si>
  <si>
    <t>KODAR ENERGOMONTAŽA DOO BEOGRAD (ZEMUN)</t>
  </si>
  <si>
    <t>100744723</t>
  </si>
  <si>
    <t>07195303</t>
  </si>
  <si>
    <t>Društvo sa ograničenom odgovornošću Novi Pazar-put Novi Pazar</t>
  </si>
  <si>
    <t>100002477</t>
  </si>
  <si>
    <t>07031823</t>
  </si>
  <si>
    <t>GRAĐEVINSKO PREDUZEĆE  PLANUM  AKCIONARSKO DRUŠTVO, BEOGRAD (ZEMUN)</t>
  </si>
  <si>
    <t>100187770</t>
  </si>
  <si>
    <t>08171963</t>
  </si>
  <si>
    <t>JAVNO KOMUNALNO PREDUZEĆE PUT, NOVI SAD</t>
  </si>
  <si>
    <t>101898873</t>
  </si>
  <si>
    <t>07188994</t>
  </si>
  <si>
    <t>PREDUZEĆE ZA PUTEVE VALJEVO A.D. , VALJEVO</t>
  </si>
  <si>
    <t>100440287</t>
  </si>
  <si>
    <t>07143761</t>
  </si>
  <si>
    <t>PREDUZEĆE ZA PUTEVE POŽAREVAC DOO POŽAREVAC</t>
  </si>
  <si>
    <t>101055994</t>
  </si>
  <si>
    <t>08129126</t>
  </si>
  <si>
    <t>VOJVODINAPUT-PANČEVO DOO PANČEVO</t>
  </si>
  <si>
    <t>100241286</t>
  </si>
  <si>
    <t>07190778</t>
  </si>
  <si>
    <t>JAVNO KOMUNALNO PREDUZEĆE PUTEVI KRALJEVO</t>
  </si>
  <si>
    <t>101733237</t>
  </si>
  <si>
    <t>17328964</t>
  </si>
  <si>
    <t>PREDUZEĆE ZA TELEKOMUNIKACIONI INŽENJERING TELEGROUP DOO, BEOGRAD</t>
  </si>
  <si>
    <t>100834330</t>
  </si>
  <si>
    <t>17157426</t>
  </si>
  <si>
    <t>Preduzeće za izgradnju, montažu i inženjering NOVKOL akcionarsko društvo Beograd</t>
  </si>
  <si>
    <t>100143203</t>
  </si>
  <si>
    <t>17330861</t>
  </si>
  <si>
    <t>ELNOS BL DOO PREDUZEĆE ZA INŽENJERING, KONSALTING I TRGOVINU ELEKTROENERGETSKE OPREME, BEOGRAD (NOVI BEOGRAD)</t>
  </si>
  <si>
    <t>101051281</t>
  </si>
  <si>
    <t>08240728</t>
  </si>
  <si>
    <t>AKCIONARSKO DRUŠTVO ZA PROJEKTOVANJE, PROIZVODNJU, PRODAJU I MONTAŽU TERMOENERGETSKE PROCESNE, TERMOTEHNIČKE I INDUSTRIJSKE OPREME I POSTROJENJA PO SISTEMU INŽENJERINGA FEROMONT OPREMA, PANČEVO</t>
  </si>
  <si>
    <t>101108590</t>
  </si>
  <si>
    <t>17041975</t>
  </si>
  <si>
    <t>PUTEVI ČAČAK DOO ČAČAK</t>
  </si>
  <si>
    <t>100597962</t>
  </si>
  <si>
    <t>07221436</t>
  </si>
  <si>
    <t>JAVNO KOMUNALNO PREDUZEĆE NISKOGRADNJA, UŽICE</t>
  </si>
  <si>
    <t>100111509</t>
  </si>
  <si>
    <t>07369000</t>
  </si>
  <si>
    <t>VODOPRIVREDNO DRUŠTVO JUGOKOP-PODRINJE DOO ŠABAC</t>
  </si>
  <si>
    <t>101496917</t>
  </si>
  <si>
    <t>06950639</t>
  </si>
  <si>
    <t>DRUŠTVO ZA INŽENJERING, GRADJEVINARSTVO I PROMET ROBE NA VELIKO I MALO INGRAP-OMNI DOO BEOGRAD</t>
  </si>
  <si>
    <t>101744042</t>
  </si>
  <si>
    <t>07461461</t>
  </si>
  <si>
    <t>ŠUMADIJAPUT  GRADJEVINSKO, TRANSPORTNO I USLUŽNO PREDUZEĆE  DOO RIPANJ</t>
  </si>
  <si>
    <t>100294216</t>
  </si>
  <si>
    <t>17325833</t>
  </si>
  <si>
    <t>PREDUZEĆE ZA GRADJEVINARSTVO I TRGOVINU UNOGRADNJA V.V. DOO, BEOGRAD</t>
  </si>
  <si>
    <t>100002900</t>
  </si>
  <si>
    <t>07016786</t>
  </si>
  <si>
    <t>TELEFONKABL AKCIONARSKO DRUŠTVO ZA PROJEKTOVANJE, IZGRADNJU, INŽENJERING I PROMET BEOGRAD (ZVEZDARA)</t>
  </si>
  <si>
    <t>104174747</t>
  </si>
  <si>
    <t>20042877</t>
  </si>
  <si>
    <t>GRAĐEVINSKO PRIVREDNO DRUŠTVO BANKOVIĆ DOO SURDULICA</t>
  </si>
  <si>
    <t>100398303</t>
  </si>
  <si>
    <t>08677212</t>
  </si>
  <si>
    <t>DOO PUT-INVEST ZA IZVOĐENJE GRAĐEVINSKIH RADOVA SREMSKA  KAMENICA</t>
  </si>
  <si>
    <t>100292309</t>
  </si>
  <si>
    <t>06024165</t>
  </si>
  <si>
    <t>PREDUZEĆE INTERGRADNJA COOP ZA INŽENJERING, CONSALTING, KOOPERACIJU I PROIZVODNJU, DRUŠTVO SA OGRANIČENOM ODGOVORNOŠĆU, BEOGRAD</t>
  </si>
  <si>
    <t>101297718</t>
  </si>
  <si>
    <t>07364954</t>
  </si>
  <si>
    <t>PREDUZEĆE ZA PROIZVODNJU PROMET I USLUGE  UNIPROMET DOO ČAČAK</t>
  </si>
  <si>
    <t>100016260</t>
  </si>
  <si>
    <t>08046689</t>
  </si>
  <si>
    <t>BOJA doo za izradu saobraćajne signalizacije Sombor</t>
  </si>
  <si>
    <t>102004512</t>
  </si>
  <si>
    <t>17168843</t>
  </si>
  <si>
    <t>GRAĐEVINSKO PREDUZEĆE ZLATIBOR-GRADNJA BEOGRAD AD , BEOGRAD (ČUKARICA)</t>
  </si>
  <si>
    <t>106981260</t>
  </si>
  <si>
    <t>20717696</t>
  </si>
  <si>
    <t>PRIVREDNO DRUŠTVO KUBIKTRANS PLUS DOO PIROT</t>
  </si>
  <si>
    <t>101189094</t>
  </si>
  <si>
    <t>07573367</t>
  </si>
  <si>
    <t>PREDUZEĆE ZA PROIZVODNJU PROMET I USLUGE STOBEX DOO, LOZNICA</t>
  </si>
  <si>
    <t>108227566</t>
  </si>
  <si>
    <t>29505381</t>
  </si>
  <si>
    <t>China Shandong International Economic &amp; Technical ogranak Beograd-Voždovac</t>
  </si>
  <si>
    <t>101273334</t>
  </si>
  <si>
    <t>17254049</t>
  </si>
  <si>
    <t>PREDUZEĆE ZA IZGRADNJU I INŽENJERING KOSMETPUT-INŽENJERING DOO LEŠAK</t>
  </si>
  <si>
    <t>101717625</t>
  </si>
  <si>
    <t>09017259</t>
  </si>
  <si>
    <t>PREDUZEĆE ZA ODRŽAVANJE I IZGRADNJU PUTEVA MAGISTRALA AKCIONARSKO DRUŠTVO, BEOGRAD (NOVI BEOGRAD)</t>
  </si>
  <si>
    <t>101665393</t>
  </si>
  <si>
    <t>06548407</t>
  </si>
  <si>
    <t>DRUŠTVO ZA PROJEKTOVANJE I IZVOĐENJE ELEKTRO-MAŠINSKIH INSTALACIJA, PROIZVODNJU I PROMET RAZVODNIH POSTROJENJA I OPREME ZA DISTRIBUCIJU ELEKTRIČNE ENERGIJE I UPRAVLJAČKE OPREME MONTPROJEKT  DOO BEOGRAD</t>
  </si>
  <si>
    <t>101317830</t>
  </si>
  <si>
    <t>07165897</t>
  </si>
  <si>
    <t>PREDUZEĆE ZA PUTEVE KRAGUJEVAC DOO KRAGUJEVAC</t>
  </si>
  <si>
    <t>100252784</t>
  </si>
  <si>
    <t>06969674</t>
  </si>
  <si>
    <t>GEOSONDA - FUNDIRANJE AD ZA IZVOĐENJE I INŽENJERING SPECIJALNIH RADOVA NA DUBOKOM FUNDIRANJU i SANACIJI U GRAĐEVINARSTVU BEOGRAD</t>
  </si>
  <si>
    <t>100508005</t>
  </si>
  <si>
    <t>08177511</t>
  </si>
  <si>
    <t>KOMPANIJA GRADITELJ AKCIONARSKO DRUŠTVO KIKINDA</t>
  </si>
  <si>
    <t>107297188</t>
  </si>
  <si>
    <t>29502811</t>
  </si>
  <si>
    <t>AZVIRT OGRANAK BEOGRAD BEOGRAD (NOVI BEOGRAD)</t>
  </si>
  <si>
    <t>106419975</t>
  </si>
  <si>
    <t>20598069</t>
  </si>
  <si>
    <t>PRIVREDNO DRUŠTVO ZA TRGOVINU, TRANSPORT I USLUGE MARKO TRANS CARGO DOO, BEOGRAD (NOVI BEOGRAD)</t>
  </si>
  <si>
    <t>107953138</t>
  </si>
  <si>
    <t>29505098</t>
  </si>
  <si>
    <t>TRACE GROUP HOLD PLC OGRANAK BEOGRAD</t>
  </si>
  <si>
    <t>100539074</t>
  </si>
  <si>
    <t>07367422</t>
  </si>
  <si>
    <t>JAVNO PREDUZEĆE URBANIZAM I IZGRADNJA LESKOVAC</t>
  </si>
  <si>
    <t>103604091</t>
  </si>
  <si>
    <t>17615980</t>
  </si>
  <si>
    <t>PREDUZEĆE ZA PROIZVODNJU, PROMET I USLUGE ANAHEM DOO BEOGRAD (ZVEZDARA)</t>
  </si>
  <si>
    <t>107706894</t>
  </si>
  <si>
    <t>20855908</t>
  </si>
  <si>
    <t>SAVREMENA GRADNJA-DUMAČA II d.o.o. Mišar</t>
  </si>
  <si>
    <t>104836515</t>
  </si>
  <si>
    <t>20245522</t>
  </si>
  <si>
    <t>CITY ROAD GROUP PRIVREDNO DRUŠTVO DOO BEOGRAD (NOVI BEOGRAD)</t>
  </si>
  <si>
    <t>101015591</t>
  </si>
  <si>
    <t>06201440</t>
  </si>
  <si>
    <t>PREDUZEĆE ZA GRADJEVINARSTVO, INŽENJERING I PROIZVODNJU FERBILD DOO, BEOGRAD (ČUKARICA)</t>
  </si>
  <si>
    <t>101801394</t>
  </si>
  <si>
    <t>08227080</t>
  </si>
  <si>
    <t>MAJKIĆ DOO PREDUZEĆE ZA PROIZVODNJU, TRGOVINU I USLUGE, INĐIJA</t>
  </si>
  <si>
    <t>100122798</t>
  </si>
  <si>
    <t>08265330</t>
  </si>
  <si>
    <t>SIGNAL PREDUZEĆE ZA IZRADU I ODRŽAVANJE SAOBRAĆAJNE SIGNALIZACIJE, PROJEKTOVANJE I INŽENJERING DOO, SOMBOR</t>
  </si>
  <si>
    <t>107689045</t>
  </si>
  <si>
    <t>20852321</t>
  </si>
  <si>
    <t>WEST-GRADNJA d.o.o. Šabac</t>
  </si>
  <si>
    <t>107893297</t>
  </si>
  <si>
    <t>20891840</t>
  </si>
  <si>
    <t>BAUMEISTER DOO BEOGRAD-VOŽDOVAC</t>
  </si>
  <si>
    <t>106389349</t>
  </si>
  <si>
    <t>20591838</t>
  </si>
  <si>
    <t>TRANSPORTNO DRUŠTVO C &amp; LC - GROUP DOO BEOGRAD (NOVI BEOGRAD)</t>
  </si>
  <si>
    <t>107760138</t>
  </si>
  <si>
    <t>62971673</t>
  </si>
  <si>
    <t>ŽIVORAD RADOVANOVIĆ PR GRAĐEVINSKA RADNJA IZGRADNJA RADOVANOVIĆ PARAĆIN</t>
  </si>
  <si>
    <t>Aktivan</t>
  </si>
  <si>
    <t>101892768</t>
  </si>
  <si>
    <t>06851363</t>
  </si>
  <si>
    <t>DRUŠTVO SA OGRANIČENOM ODGOVORNOŠĆU BETONJERKA ČAČAK</t>
  </si>
  <si>
    <t>104051853</t>
  </si>
  <si>
    <t>20081678</t>
  </si>
  <si>
    <t>CESTRA DOO BEOGRAD</t>
  </si>
  <si>
    <t>104782427</t>
  </si>
  <si>
    <t>20234407</t>
  </si>
  <si>
    <t>HSV PREDUZEĆE ZA HIDROGRADNJU NISKOGRADNJU I VISOKOGRADNJU DRUŠTVO SA OGRANIČENOM ODGOVORNOŠĆU VLASOTINCE</t>
  </si>
  <si>
    <t>100185123</t>
  </si>
  <si>
    <t>17108522</t>
  </si>
  <si>
    <t>AKCIONARSKO DRUŠTVO ZA UPRAVLJANJE SLOBODNOM ZONOM  PIROT, PIROT</t>
  </si>
  <si>
    <t>101590421</t>
  </si>
  <si>
    <t>17289594</t>
  </si>
  <si>
    <t>DRUŠTVO SA OGRANIČENOM ODGOVORNOŠĆU  ZA PROIZVODNJU, GRAĐEVINARSTVO, TRGOVINU I USLUGE SRMEKS, PETROVAC</t>
  </si>
  <si>
    <t>101122299</t>
  </si>
  <si>
    <t>07242999</t>
  </si>
  <si>
    <t>JAVNO PREDUZEĆE ZA URBANISTIČKO I PROSTORNO PLANIRANJE, GRADJEVINSKO ZEMLJIŠTE I PUTEVE GRADAC, ČAČAK</t>
  </si>
  <si>
    <t>104431717</t>
  </si>
  <si>
    <t>20158174</t>
  </si>
  <si>
    <t>JP DIREKCIJA ZA IZGRADNJU I KOMUNALNE DELATNOSTI OPŠTINE GADŽIN HAN, GADŽIN HAN</t>
  </si>
  <si>
    <t>107977340</t>
  </si>
  <si>
    <t>20908726</t>
  </si>
  <si>
    <t>HanPut-Plus D.o.o. Vladičin Han</t>
  </si>
  <si>
    <t>104922409</t>
  </si>
  <si>
    <t>20272902</t>
  </si>
  <si>
    <t>PREDUZEĆE ZA ODRŽAVANJE PUTEVA HIDROKOP PUTEVI DOO SOPOT</t>
  </si>
  <si>
    <t>103840685</t>
  </si>
  <si>
    <t>20013478</t>
  </si>
  <si>
    <t>TEIKOM DOO BEOGRAD (ZEMUN)</t>
  </si>
  <si>
    <t>101455757</t>
  </si>
  <si>
    <t>08050449</t>
  </si>
  <si>
    <t>JAVNO KOMUNALNO PREDUZEĆE KOMUNALAC TITEL</t>
  </si>
  <si>
    <t>100007840</t>
  </si>
  <si>
    <t>17231251</t>
  </si>
  <si>
    <t>DRUŠTVO SA OGRANIČENOM ODGOVORNOŠĆU ELINGZO ZA INŽENJERING, PROMET I USLUGE BEOGRAD (ČUKARICA)</t>
  </si>
  <si>
    <t>101015212</t>
  </si>
  <si>
    <t>17232207</t>
  </si>
  <si>
    <t>PREDUZEĆE ZA UNUTRAŠNJU I SPOLJNU TRGOVINU I USLUGE IZOTEKS DOO, BEOGRAD (ČUKARICA)</t>
  </si>
  <si>
    <t>101686316</t>
  </si>
  <si>
    <t>07555199</t>
  </si>
  <si>
    <t>PRIVREDNO DRUŠTVO ZA PROMET, GRADJEVINARSTVO I INŽENJERING LHR DOO BEOGRAD (NOVI BEOGRAD)</t>
  </si>
  <si>
    <t>104772567</t>
  </si>
  <si>
    <t>20231726</t>
  </si>
  <si>
    <t>DRUŠTVO ZA TRGOVINU, USLUGE I PROIZVODNJU ANKER ING DOO NIŠ</t>
  </si>
  <si>
    <t>101924716</t>
  </si>
  <si>
    <t>07593775</t>
  </si>
  <si>
    <t>GRAĐEVINSKO PREDUZEĆE EUROIMPEX  DOO, LOZNICA</t>
  </si>
  <si>
    <t>101376410</t>
  </si>
  <si>
    <t>08672741</t>
  </si>
  <si>
    <t>Javno komunalno preduzeće Razvoj Žitište</t>
  </si>
  <si>
    <t>100023380</t>
  </si>
  <si>
    <t>07065566</t>
  </si>
  <si>
    <t>PREDUZEĆE ZA ORGANIZOVANJE POSLOVA ZAŠTITE, ODRŽAVANJA I IZGRADNJE PUTEVA SRBIJAPUT AD, BEOGRAD (ZVEZDARA)</t>
  </si>
  <si>
    <t>107209500</t>
  </si>
  <si>
    <t>20755920</t>
  </si>
  <si>
    <t>DRUŠTVO SA OGRANIČENOM ODGOVORNOŠĆU PUT-INVEST PZP BAČKI PETROVAC, BAČKI PETROVAC</t>
  </si>
  <si>
    <t>107473385</t>
  </si>
  <si>
    <t>20810173</t>
  </si>
  <si>
    <t>Preduzeće za proizvodnju asfalta betona i kamenih agregata i za izvođenje radova na zaštiti održavanju rekonstrukciji i izgradnji ostalih objekata niskogradnje SRBIJAPUT logistika i izgradnja d.o.o. Kragujevac</t>
  </si>
  <si>
    <t>105813705</t>
  </si>
  <si>
    <t>20466987</t>
  </si>
  <si>
    <t>JAVNO PREDUZEĆE PALANKA U SMEDEREVSKOJ PALANCI</t>
  </si>
  <si>
    <t>107012160</t>
  </si>
  <si>
    <t>62434333</t>
  </si>
  <si>
    <t>VUKOMIR MARKOVIĆ PR, SZR SMART-GRADNJA, NIŠ</t>
  </si>
  <si>
    <t>101395949</t>
  </si>
  <si>
    <t>17212966</t>
  </si>
  <si>
    <t>JAVNO PREDUZEĆE ZA UPRAVLJANJE GRADJEVINSKIM ZEMLJIŠTEM I PUTEVIMA PUT KRUPANJ</t>
  </si>
  <si>
    <t>100420572</t>
  </si>
  <si>
    <t>06325114</t>
  </si>
  <si>
    <t>PRIVREDNO DRUŠTVO ZA PROIZVODNJU IZGRADNJU INŽENJERING I USLUGE GRADCOOP DRUŠTVO S OGRANIČENOM ODGOVORNOŠĆU  UMKA</t>
  </si>
  <si>
    <t>106397919</t>
  </si>
  <si>
    <t>20593130</t>
  </si>
  <si>
    <t>DRUŠTVO ZA GRAĐEVINARSTVO I TRGOVINU NESAM INŽENJERING DOO GRČAC</t>
  </si>
  <si>
    <t>107870597</t>
  </si>
  <si>
    <t>20887150</t>
  </si>
  <si>
    <t>Privredno društvo M.I. Finance d.o.o. Šabac</t>
  </si>
  <si>
    <t>100987232</t>
  </si>
  <si>
    <t>07271379</t>
  </si>
  <si>
    <t>JAVNO PREDUZEĆE ZA GRAĐEVINSKO ZEMLJIŠTE I PUTEVE MAJDANPEK</t>
  </si>
  <si>
    <t>103899870</t>
  </si>
  <si>
    <t>09134719</t>
  </si>
  <si>
    <t>MBA MILJKOVIĆ DOO MEROŠINA</t>
  </si>
  <si>
    <t>101614596</t>
  </si>
  <si>
    <t>07156332</t>
  </si>
  <si>
    <t>AKCIONARSKO DRUŠTVO PUTEVI UŽICE</t>
  </si>
  <si>
    <t>104236704</t>
  </si>
  <si>
    <t>20120932</t>
  </si>
  <si>
    <t>DRUŠTVO SA OGRANIČENOM ODGOVORNOŠĆU GRAĐEVINSKO INDUSTRIJSKA KOMPANIJA INTERGRADNJA BANAT GROUP ZRENJANIN</t>
  </si>
  <si>
    <t>107492757</t>
  </si>
  <si>
    <t>20813938</t>
  </si>
  <si>
    <t>JAVNO PREDUZEĆE ZA PLANIRANJE I UREĐIVANJE GRAĐEVINSKOG ZEMLJIŠTA PIROT</t>
  </si>
  <si>
    <t>105379741</t>
  </si>
  <si>
    <t>20365161</t>
  </si>
  <si>
    <t>ARBAG GRAĐEVINSKO, PROIZVODNO I USLUŽNO DOO, ARANĐELOVAC</t>
  </si>
  <si>
    <t>103229839</t>
  </si>
  <si>
    <t>17534882</t>
  </si>
  <si>
    <t>PREDUZEĆE ZA PROIZVODNJU, PROMET I USLUGE RUKI COOP DOO, SLADAJA</t>
  </si>
  <si>
    <t>101902692</t>
  </si>
  <si>
    <t>06599303</t>
  </si>
  <si>
    <t>DIS NISKOGRADNJA DOO  DRAČIĆ</t>
  </si>
  <si>
    <t>106423150</t>
  </si>
  <si>
    <t>20598930</t>
  </si>
  <si>
    <t>GRAĐEVINSKO PRIVREDNO DRUŠTVO NISKOGRADNJA DOO SMEDEREVSKA PALANKA</t>
  </si>
  <si>
    <t>107236826</t>
  </si>
  <si>
    <t>29502749</t>
  </si>
  <si>
    <t>TERNA S.A. OGRANAK TERNA S.A. SERBIA BEOGRAD (STARI GRAD)</t>
  </si>
  <si>
    <t>100850484</t>
  </si>
  <si>
    <t>08176132</t>
  </si>
  <si>
    <t>DOO SELMA PREDUZEĆE ZA ODRŽAVANJE, PROIZVODNJU I PROJEKTOVANJE SIGNALIZACIONE OPREME, SUBOTICA</t>
  </si>
  <si>
    <t>108149067</t>
  </si>
  <si>
    <t>20940590</t>
  </si>
  <si>
    <t>Privredno Društvo ABM PUTOGRADNJA d.o.o. Mramor</t>
  </si>
  <si>
    <t>101401322</t>
  </si>
  <si>
    <t>07198230</t>
  </si>
  <si>
    <t>AKCIONARSKO DRUŠTVO VODOPRIVREDA, SMEDEREVSKA PALANKA</t>
  </si>
  <si>
    <t>107892333</t>
  </si>
  <si>
    <t>20891238</t>
  </si>
  <si>
    <t>Društvo za građevinarstvo ugostiteljstvo trgovinu i usluge prevoza MVTIM-GROUP doo Beška</t>
  </si>
  <si>
    <t>108139045</t>
  </si>
  <si>
    <t>29505292</t>
  </si>
  <si>
    <t>CONSTRUCCIONES RUBAU OGRANAK BEOGRAD (STARI GRAD)</t>
  </si>
  <si>
    <t>105476847</t>
  </si>
  <si>
    <t>20392363</t>
  </si>
  <si>
    <t>PREDUZEĆE SOCCI DOO PIROT</t>
  </si>
  <si>
    <t>101094056</t>
  </si>
  <si>
    <t>17018795</t>
  </si>
  <si>
    <t>Javno preduzeće Direkcija za izgradnju opštine Paraćin, Paraćin</t>
  </si>
  <si>
    <t>103034492</t>
  </si>
  <si>
    <t>08795398</t>
  </si>
  <si>
    <t>KTM TRANS DOO ZA TRGOVINU, GRAĐEVINARSTVO I USLUGE, ČENEJ</t>
  </si>
  <si>
    <t>101278073</t>
  </si>
  <si>
    <t>17111272</t>
  </si>
  <si>
    <t>Javno preduzeće za održavanje puteva i javne rasvete opštine Kučevo</t>
  </si>
  <si>
    <t>102869990</t>
  </si>
  <si>
    <t>17483722</t>
  </si>
  <si>
    <t>EKSPLOZIVI RUDEX  PREDUZEĆE ZA TRGOVINU, IZVOZ UVOZ DOO, BEOGRAD (STARI GRAD)</t>
  </si>
  <si>
    <t>100917342</t>
  </si>
  <si>
    <t>06821944</t>
  </si>
  <si>
    <t>PRIVREDNO DRUŠTVO ZA IZGRADNJU TT POSTROJENJA, PROIZVODNJU, USLUGE I TRGOVINU TRMKA - KABL TELEKOMUNIKACIJE DOO VRNJAČKA BANJA</t>
  </si>
  <si>
    <t>106153521</t>
  </si>
  <si>
    <t>20544295</t>
  </si>
  <si>
    <t>MOLIMENTUM DOO KULA</t>
  </si>
  <si>
    <t>107139082</t>
  </si>
  <si>
    <t>20748508</t>
  </si>
  <si>
    <t>PRIVREDNO DRUŠTVO ZA PROIZVODNJU, TRGOVINU I USLUGE METALPLAST PAVLOVIĆ DOO, ÐUREVAC</t>
  </si>
  <si>
    <t>100366966</t>
  </si>
  <si>
    <t>17344773</t>
  </si>
  <si>
    <t>DRUŠTVO SA OGRANIČENOM ODGOVORNOŠĆU ZA PROIZVODNJU PROMET I USLUGE MIRAS B ALEKSANDROVAC LESENOVCI</t>
  </si>
  <si>
    <t>101338300</t>
  </si>
  <si>
    <t>56308334</t>
  </si>
  <si>
    <t>AUTOPREVOZNIČKA RADNJA A.T.P. STEVANOVIĆ MILAN STEVANOVIĆ PR KOSTOLAC</t>
  </si>
  <si>
    <t>100295354</t>
  </si>
  <si>
    <t>06977537</t>
  </si>
  <si>
    <t>PREDUZEĆE ZA PROIZVODNJU PROMET I USLUGE MODEL 5 DOO BEOGRAD-VOŽDOVAC</t>
  </si>
  <si>
    <t>104609919</t>
  </si>
  <si>
    <t>20196963</t>
  </si>
  <si>
    <t>MILMAR PUT DOO BEOGRAD (VOŽDOVAC)</t>
  </si>
  <si>
    <t>108387667</t>
  </si>
  <si>
    <t>20989602</t>
  </si>
  <si>
    <t>Građevinsko proizvodno uslužno preduzeće THT MINERALS doo Raška</t>
  </si>
  <si>
    <t>100404715</t>
  </si>
  <si>
    <t>07673914</t>
  </si>
  <si>
    <t>STAMBENA ZADRUGA VRANJANKA, VRANJE</t>
  </si>
  <si>
    <t>104735939</t>
  </si>
  <si>
    <t>20219386</t>
  </si>
  <si>
    <t>PRIVREDNO DRUŠTVO ZA PROJEKTOVANJE I PROIZVODNJU PRODUKT BG INŽENJERING DOO BEOGRAD</t>
  </si>
  <si>
    <t>100353605</t>
  </si>
  <si>
    <t>17106490</t>
  </si>
  <si>
    <t>PRIVREDNO DRUŠTVO ELPORT DOO PIROT</t>
  </si>
  <si>
    <t>102623759</t>
  </si>
  <si>
    <t>17469240</t>
  </si>
  <si>
    <t>PRIVREDNO DRUŠTVO ZA PROIZVODNJU PROJEKTOVANJE INŽENJERING I PROMET ROBA NA VELIKO I MALO ELBA DOO VRANJE</t>
  </si>
  <si>
    <t>101201714</t>
  </si>
  <si>
    <t>07897227</t>
  </si>
  <si>
    <t>MAKSPRO DOO PREDUZEĆE ZA INŽENJERING PROMET I USLUGE EXPORT-IMPORT, BEOGRAD (ZEMUN)</t>
  </si>
  <si>
    <t>101958926</t>
  </si>
  <si>
    <t>17305077</t>
  </si>
  <si>
    <t>PEDUZEĆE ZA IZGRADNJU I REKONSTRUKCIJU PUTEVA  PROIZVODNJU TRGOVINU I USLUGE REKONSTRUKCIJA I IZGRADNJA PUTEVA DOO BEOGRAD-SURČIN</t>
  </si>
  <si>
    <t>100476875</t>
  </si>
  <si>
    <t>08040591</t>
  </si>
  <si>
    <t>AKCIONARSKO DRUŠTVO VOJVODINAPUT, NOVI SAD</t>
  </si>
  <si>
    <t>100554380</t>
  </si>
  <si>
    <t>06597955</t>
  </si>
  <si>
    <t>GRADJEVINSKO, USLUŽNO, TRGOVINSKO PREDUZEĆE EKSPORT-IMPORT NOVECO DOO, VRANJE</t>
  </si>
  <si>
    <t>104908164</t>
  </si>
  <si>
    <t>20264004</t>
  </si>
  <si>
    <t>MDJ MOST-NS DOO ZA IZGRADNJU SPECIFIČNIH OBJEKATA NISKOGRADNJE NOVI SAD</t>
  </si>
  <si>
    <t>106871207</t>
  </si>
  <si>
    <t>20696842</t>
  </si>
  <si>
    <t>PREDUZEĆE ZA GRAĐEVINARSTVO I INŽENJERING BEO - PARTER DOO LEŠNICA</t>
  </si>
  <si>
    <t>106705858</t>
  </si>
  <si>
    <t>20663944</t>
  </si>
  <si>
    <t>JAVNO PREDUZEĆE ZA KOMUNALNO UREĐENJE VLADIČIN HAN, VLADIČIN HAN</t>
  </si>
  <si>
    <t>107825227</t>
  </si>
  <si>
    <t>20878762</t>
  </si>
  <si>
    <t>Premium Concept d.o.o. Beograd - Novi Beograd</t>
  </si>
  <si>
    <t>100305659</t>
  </si>
  <si>
    <t>07993447</t>
  </si>
  <si>
    <t>JAVNO PREDUZEĆE ZA PUTEVE I STAMBENO-KOMUNALNU DELATNOST OPŠTINE , ALEKSINAC</t>
  </si>
  <si>
    <t>101302105</t>
  </si>
  <si>
    <t>07367821</t>
  </si>
  <si>
    <t>JAVNO PREDUZEĆE ZA UPRAVLJANJE GRAĐEVINSKIM ZEMLJIŠTEM I PUTEVIMA LJUBOVIJA SA POTPUNOM ODGOVORNOŠĆU, LJUBOVIJA</t>
  </si>
  <si>
    <t>101339929</t>
  </si>
  <si>
    <t>08750475</t>
  </si>
  <si>
    <t>KATAGO CONSTRUCTION DRUŠTVO S OGRANIČENOM ODGOVORNOŠĆU ZA GRAĐEVINARTVO, UNUTRAŠNJU I SPOLJNU TRGOVINU RUMA</t>
  </si>
  <si>
    <t>103271655</t>
  </si>
  <si>
    <t>17548158</t>
  </si>
  <si>
    <t>GRAĐEVINSKO-TRGOVINSKO-USLUŽNO DRUŠTVO HS ISKOP-GRADNJA DOO NOVI PAZAR</t>
  </si>
  <si>
    <t>103093927</t>
  </si>
  <si>
    <t>17513907</t>
  </si>
  <si>
    <t>PREDUZEĆE ZA PROJEKTOVANJE I IZVOĐENJE GEODETSKIH, GEOTEHNIČKIH I URBANISTIČKIH RADOVA GEOURB GROUP DOO BEOGRAD (ZVEZDARA)</t>
  </si>
  <si>
    <t>108108260</t>
  </si>
  <si>
    <t>20932775</t>
  </si>
  <si>
    <t>Javno preduzeće opštine Lučani za izgradnju i održavanje puteva i javne rasvete Dragačevo putevi Guča</t>
  </si>
  <si>
    <t>104359416</t>
  </si>
  <si>
    <t>20150602</t>
  </si>
  <si>
    <t>DRUŠTVO ZA IZGARDNJU, TRGOVINU I USLUGE PUTEVI-BG-INŽENJERING  DOO, BEOGRAD (STARI GRAD)</t>
  </si>
  <si>
    <t>103198652</t>
  </si>
  <si>
    <t>08805075</t>
  </si>
  <si>
    <t>VIA INŽENJERING DOO ZA PROJEKTOVANJE KONSALTING I INŽENJERING NOVI SAD</t>
  </si>
  <si>
    <t>105085198</t>
  </si>
  <si>
    <t>20311304</t>
  </si>
  <si>
    <t>DRUŠTVO ZA GRAĐEVINARSTVO, KONSALTING, INŽINJERING I TRGOVINU TIM SISTEM PLUS DRUŠTVO SA OGRANIČENOM ODGOVORNOŠĆU BEOGRAD</t>
  </si>
  <si>
    <t>100637388</t>
  </si>
  <si>
    <t>08057982</t>
  </si>
  <si>
    <t>Javno komunalno preduzeće Standard Vrbas</t>
  </si>
  <si>
    <t>108195707</t>
  </si>
  <si>
    <t>20950072</t>
  </si>
  <si>
    <t>SCS RS d.o.o. Vranje</t>
  </si>
  <si>
    <t>101186096</t>
  </si>
  <si>
    <t>07094272</t>
  </si>
  <si>
    <t>JAVNO PREDUZEĆE ZA RAZVOJ GRADSKE OPŠTINE GROCKA GROCKA</t>
  </si>
  <si>
    <t>100960286</t>
  </si>
  <si>
    <t>08113548</t>
  </si>
  <si>
    <t>KOMGRAD AKCIONARSKO DRUŠTVO ZA KOMUNALNO GRAĐEVINARSTVO SUBOTICA</t>
  </si>
  <si>
    <t>105405511</t>
  </si>
  <si>
    <t>20375485</t>
  </si>
  <si>
    <t>DRUŠTVO ZA PROIZVODNJU, TRGOVINU I USLUGE ATINA PLUS DOO NIŠ</t>
  </si>
  <si>
    <t>101132967</t>
  </si>
  <si>
    <t>53249523</t>
  </si>
  <si>
    <t>LAZAR LAKETA PR AUTOPREVOZNIČKA ZANATSKA TRGOVINSKA RADNJA I IZVOĐENJE ZEMLJANIH RADOVA LAZAREVAC</t>
  </si>
  <si>
    <t>101957982</t>
  </si>
  <si>
    <t>17219464</t>
  </si>
  <si>
    <t>GRAĐEVINSKO PREDUZEĆE ZA PROIZVODNJU, PROMET I USLUGE  YU KEOPS DOO KRALJEVO</t>
  </si>
  <si>
    <t>107636255</t>
  </si>
  <si>
    <t>29503214</t>
  </si>
  <si>
    <t>AGT OGRANAK BEOGRAD-NOVI BEOGRAD</t>
  </si>
  <si>
    <t>106423221</t>
  </si>
  <si>
    <t>20598867</t>
  </si>
  <si>
    <t>PRIVREDNO DRUŠTVO ZA ASFALTIRANJE SAOBRAĆAJNICA, AERODROMSKIH PISTA I SPORTSKIH TERENA PUTOGRADNJA KG DOO  KRAGUJEVAC</t>
  </si>
  <si>
    <t>105935076</t>
  </si>
  <si>
    <t>20488379</t>
  </si>
  <si>
    <t>PREDUZEĆE ZA GRAĐEVINSKE I ZANATSKE RADOVE AIDA PLUS DOO KOSJERIĆ (VAROŠ)</t>
  </si>
  <si>
    <t>101861791</t>
  </si>
  <si>
    <t>08587078</t>
  </si>
  <si>
    <t>JAVNO KOMUNALNO PREDUZEĆE STARČEVAC, STARČEVO</t>
  </si>
  <si>
    <t>100899545</t>
  </si>
  <si>
    <t>54510241</t>
  </si>
  <si>
    <t>SAMOSTALNA ZANATSKA RADNJA ZANAT SERVIS PAUNOVIĆ ZORAN PREDUZETNIK  RIĐAGE</t>
  </si>
  <si>
    <t>106271842</t>
  </si>
  <si>
    <t>29501971</t>
  </si>
  <si>
    <t>FREYSSINET OGRANAK BEOGRAD (NOVI BEOGRAD)</t>
  </si>
  <si>
    <t>100206113</t>
  </si>
  <si>
    <t>06215734</t>
  </si>
  <si>
    <t>PREDUZEĆE ZA GRAĐEVINARSTVO, TRGOVINU I USLUGE  G.T.M.  DOO, BEOGRAD (VOŽDOVAC)</t>
  </si>
  <si>
    <t>103731029</t>
  </si>
  <si>
    <t>20005785</t>
  </si>
  <si>
    <t>DRUŠTVO SA OGRANIČENOM ODGOVORNOŠĆU JMD, PANČEVO</t>
  </si>
  <si>
    <t>107322890</t>
  </si>
  <si>
    <t>20780916</t>
  </si>
  <si>
    <t>DRUŠTVO SA OGRANIČENOM ODGOVORNOŠĆU ELEKTROGRADNJA PETKOVIĆ, BUNUŠKI ČIFLUK</t>
  </si>
  <si>
    <t>103995845</t>
  </si>
  <si>
    <t>20068868</t>
  </si>
  <si>
    <t>PRIVREDNO DRUŠTVO ZA PROIZVODNJU TRGOVINU I USLUGE BLAŽIĆ COMPANY DOO MLADENOVAC</t>
  </si>
  <si>
    <t>107611284</t>
  </si>
  <si>
    <t>20835834</t>
  </si>
  <si>
    <t>NEBGOR D.O.O. Projektovanje inženjering izgradnja transport Zvečan</t>
  </si>
  <si>
    <t>101031551</t>
  </si>
  <si>
    <t>06215394</t>
  </si>
  <si>
    <t>WYOMING PREDUZEĆE ZA PROIZVODNJU, TRGOVINU I USLUGE, EKSPORT IMPORT DOO BEOGRAD (ČUKARICA)</t>
  </si>
  <si>
    <t>107197608</t>
  </si>
  <si>
    <t>20753978</t>
  </si>
  <si>
    <t>GRADEX NISKOGRADNJA DOO BORČA</t>
  </si>
  <si>
    <t>100042843</t>
  </si>
  <si>
    <t>06742777</t>
  </si>
  <si>
    <t>DRUŠTVO ZA PROIZVODNJU TRGOVINU I USLUGE LUK TRANS DRUŠTVO SA OGRANIČENOM ODGOVORNOŠĆU, BEOGRAD (STARI GRAD)</t>
  </si>
  <si>
    <t>101308337</t>
  </si>
  <si>
    <t>07600755</t>
  </si>
  <si>
    <t>PRIVREDNO DRUŠTVO ZA PROIZVODNJU PROMET I USLUGE BOGIĆEVIĆ DRUŠTVO SA OGRANIČENOM ODGOVORENOŠĆU TRSTENIK</t>
  </si>
  <si>
    <t>100135876</t>
  </si>
  <si>
    <t>07475870</t>
  </si>
  <si>
    <t>BAZALT DOO BEOGRAD</t>
  </si>
  <si>
    <t>104210027</t>
  </si>
  <si>
    <t>20115530</t>
  </si>
  <si>
    <t>BHL PROJEKT DOO BEOGRAD (VOŽDOVAC)</t>
  </si>
  <si>
    <t>102864112</t>
  </si>
  <si>
    <t>17481509</t>
  </si>
  <si>
    <t>PREDUZEĆE ZA GRAĐEVINU, PROIZVODNJU, PROMET I USLUGE   ABL-SYSTEM DOO, BEOGRAD (VOŽDOVAC)</t>
  </si>
  <si>
    <t>100451906</t>
  </si>
  <si>
    <t>08571279</t>
  </si>
  <si>
    <t>DRUŠTVO SA OGRANIČENOM ODGOVORNOŠĆU ZA USLUGE VOJVODINAPUT-SERVIS NOVI SAD</t>
  </si>
  <si>
    <t>100036669</t>
  </si>
  <si>
    <t>17066412</t>
  </si>
  <si>
    <t>FILOS INŽENJERING PREDUZEĆE ZA PROJEKTOVANJE INŽENJERING KONSALTING TRGOVINU I USLUGE DOO BEOGRAD (VRAČAR)</t>
  </si>
  <si>
    <t>100621830</t>
  </si>
  <si>
    <t>07610408</t>
  </si>
  <si>
    <t>PRIVREDNO DRUŠTVO ZA PROIZVODNJU PROMET I KONTROLU PROIZVODA I USLUGA NA MALO I  VELIKO ULTRA-KOMERC DOO, NIŠ</t>
  </si>
  <si>
    <t>101114032</t>
  </si>
  <si>
    <t>17296540</t>
  </si>
  <si>
    <t>DRUŠTVO ZA INŽENJERING, PROIZVODNJU I PROMET PROINŽENJERING DOO ČAČAK</t>
  </si>
  <si>
    <t>102832845</t>
  </si>
  <si>
    <t>17496891</t>
  </si>
  <si>
    <t>DRUŠTVO ZA PROIZVODNJU, INŽENJERING I KONSALTING MINING BMB DOO ČAČAK</t>
  </si>
  <si>
    <t>101032099</t>
  </si>
  <si>
    <t>17355686</t>
  </si>
  <si>
    <t>DRUŠTVO ZA PROIZVODNJU I PROMET ROBA I USLUGA GREEN DECOR EXPORT-IMPORT DOO, BEOGRAD (ČUKARICA)</t>
  </si>
  <si>
    <t>103996284</t>
  </si>
  <si>
    <t>20067209</t>
  </si>
  <si>
    <t>DOO HUM TUTIN</t>
  </si>
  <si>
    <t>101586845</t>
  </si>
  <si>
    <t>06444504</t>
  </si>
  <si>
    <t>PROIZVODNO, TRGOVINSKO, SAOBRAĆAJNO I USLUŽNO PREDUZEĆE PANORAMA TOURS DRUŠTVO SA OGRANIČENOM ODGOVORNOŠĆU, LOPUŠNIK</t>
  </si>
  <si>
    <t>100878935</t>
  </si>
  <si>
    <t>06994334</t>
  </si>
  <si>
    <t>PREDUZEĆE ZA PROIZVODNJU I PROMET RALEVIĆ DOO, PARAĆIN</t>
  </si>
  <si>
    <t>107300941</t>
  </si>
  <si>
    <t>20777435</t>
  </si>
  <si>
    <t>DIBO GRADNJA DOO BEOGRAD (ZEMUN)</t>
  </si>
  <si>
    <t>104995352</t>
  </si>
  <si>
    <t>20288051</t>
  </si>
  <si>
    <t>DRUŠTVO ZA IZVOĐENJE RADOVA U GRAĐEVINARSTVU TIM UNITED DOO, OPOVO</t>
  </si>
  <si>
    <t>108151781</t>
  </si>
  <si>
    <t>20940956</t>
  </si>
  <si>
    <t>Preduzeće za održavanje ulica i puteva Sirmijum put d.o.o. Sremska Mitrovica</t>
  </si>
  <si>
    <t>101030323</t>
  </si>
  <si>
    <t>07052952</t>
  </si>
  <si>
    <t>ŽGP GP Beograd Društvo sa ograničenom odgovornošću Beograd</t>
  </si>
  <si>
    <t>103567021</t>
  </si>
  <si>
    <t>08825106</t>
  </si>
  <si>
    <t>DOO ŠUŠA ZA GRAĐEVINARSTVO, TRGOVINU I USLUGE VETERNIK</t>
  </si>
  <si>
    <t>105653480</t>
  </si>
  <si>
    <t>29500673</t>
  </si>
  <si>
    <t>OGRANAK PORR BAU GMBH BEOGRAD (NOVI BEOGRAD)</t>
  </si>
  <si>
    <t>101917102</t>
  </si>
  <si>
    <t>08112541</t>
  </si>
  <si>
    <t>ZANATSKA ZADRUGA RUMA RUMA</t>
  </si>
  <si>
    <t>104603317</t>
  </si>
  <si>
    <t>29501483</t>
  </si>
  <si>
    <t>STRABAG AG OGRANAK ZA GRAĐEVINSKE POSLOVE, BEOGRAD (NOVI BEOGRAD)</t>
  </si>
  <si>
    <t>106073861</t>
  </si>
  <si>
    <t>20526050</t>
  </si>
  <si>
    <t>DRUŠTVO SA OGRANIČENOM ODGOVORNOŠĆU ZA PROIZVODNJU, TRGOVINU, USLUGE I KOOPERACIJE LIKOP, PRETRKOVAC</t>
  </si>
  <si>
    <t>107537891</t>
  </si>
  <si>
    <t>20822481</t>
  </si>
  <si>
    <t>LM SPEED GRADNJA D.O.O. BEOGRAD-ČUKARICA</t>
  </si>
  <si>
    <t>108143837</t>
  </si>
  <si>
    <t>20939583</t>
  </si>
  <si>
    <t>NISKOGRADNJA MILENKOVIĆ DOO DONJA RASOVAČA</t>
  </si>
  <si>
    <t>109040073</t>
  </si>
  <si>
    <t>63880388</t>
  </si>
  <si>
    <t>BRANIMIR RISTIĆ PR INŽENJERSKE DELATNOSTI I TEHNIČKO SAVETOVANJE GEO-KRIGER BEOGRAD</t>
  </si>
  <si>
    <t>105152548</t>
  </si>
  <si>
    <t>20326077</t>
  </si>
  <si>
    <t>PRIVREDNO DRUŠTVO FALCON SURVEY DOO BEOGRAD (ZVEZDARA)</t>
  </si>
  <si>
    <t>106081247</t>
  </si>
  <si>
    <t>20496622</t>
  </si>
  <si>
    <t>PRIVREDNO DRUŠTVO BAČKI PUTEVI DRUŠTVO SA OGRANIČENOM ODGOVORNOŠĆU BAČKA TOPOLA</t>
  </si>
  <si>
    <t>107580967</t>
  </si>
  <si>
    <t>20830573</t>
  </si>
  <si>
    <t>Privredno društvo za izgradnju mostova FILOS MOSTOVI DOO BEOGRAD-VRAČAR</t>
  </si>
  <si>
    <t>103062103</t>
  </si>
  <si>
    <t>17523449</t>
  </si>
  <si>
    <t>DRUŠTVO SA OGRANIČENOM ODGOVORNOŠĆU AKVA ART KRALJEVO</t>
  </si>
  <si>
    <t>101579469</t>
  </si>
  <si>
    <t>17121332</t>
  </si>
  <si>
    <t>Javno preduzeće za planiranje i upravljanje projektima opštine Žagubica, Žagubica</t>
  </si>
  <si>
    <t>107100319</t>
  </si>
  <si>
    <t>20741546</t>
  </si>
  <si>
    <t>DUGIĆ TOMISLAV DOO SARANOVO</t>
  </si>
  <si>
    <t>103388203</t>
  </si>
  <si>
    <t>60153485</t>
  </si>
  <si>
    <t>USLUŽNO PREVOZNIČKA RADNJA DŽIPKO JOVICA DŽIPKOVIĆ PR  VRANJE</t>
  </si>
  <si>
    <t>101897877</t>
  </si>
  <si>
    <t>06950191</t>
  </si>
  <si>
    <t>DRUŠTVO ZA PROIZVODNJU, PROMET I USLUGE TIP-PETLOVAČA DOO, PETLOVAČA</t>
  </si>
  <si>
    <t>102766762</t>
  </si>
  <si>
    <t>55862010</t>
  </si>
  <si>
    <t>SRĐAN MINIĆ PREDUZETNIK, AUTOPREVOZNIČKO GRAĐEVINSKO USLUŽNA RADNJA ZA VAĐENJE PESKA I ŠLJUNKA, POSTAVLJANJE CEVNIH INSTALACIJA, ODVOZ OTPADAKA I PROIZVODNJU BETONA MINIĆ SRĐAN  PIROT</t>
  </si>
  <si>
    <t>104014689</t>
  </si>
  <si>
    <t>20072326</t>
  </si>
  <si>
    <t>PRIVREDNO DRUŠTVO ZA IZVOĐENJE GRAĐEVINSKIH RADOVA NISKOGRADNJA PLUS DOO, SMEDEREVSKA PALANKA</t>
  </si>
  <si>
    <t>108980230</t>
  </si>
  <si>
    <t>29506159</t>
  </si>
  <si>
    <t>VEKTOR-INTEGRA d.o.o. Sarajevo OGRANAK Beograd-Stari Grad</t>
  </si>
  <si>
    <t>106993781</t>
  </si>
  <si>
    <t>20720115</t>
  </si>
  <si>
    <t>MAGISTRALA SIGNAL DOO ZA IZRADU I ODRŽAVANJE SAOBRAĆAJNE SIGNALIZACIJE NIŠ</t>
  </si>
  <si>
    <t>105868337</t>
  </si>
  <si>
    <t>20474416</t>
  </si>
  <si>
    <t>NOVOTEHNA-INŽENJERING DOO ZA PROJEKTOVANJE I IZVOĐENJE GRAĐEVINSKIH RADOVA NOVI SAD</t>
  </si>
  <si>
    <t>107551058</t>
  </si>
  <si>
    <t>20824832</t>
  </si>
  <si>
    <t>PRIVREDNO DRUŠTVO ZA PROIZVODNJU PROMET USLUGE I GRAĐEVINARSTVO LANGE BAU DOO NOVI PAZAR</t>
  </si>
  <si>
    <t>106957664</t>
  </si>
  <si>
    <t>20713674</t>
  </si>
  <si>
    <t>BIOC GRADNJA DOO, NOVI PAZAR</t>
  </si>
  <si>
    <t>108507223</t>
  </si>
  <si>
    <t>21013013</t>
  </si>
  <si>
    <t>PRIVREDNO DRUŠTVO ZA PROIZVODNJU PROMET I USLUGE EUROPLATAN 2014 DOO KRUŠEVAC</t>
  </si>
  <si>
    <t>107142134</t>
  </si>
  <si>
    <t>62527501</t>
  </si>
  <si>
    <t>SLAĐAN STAMENKOVIĆ PR DELATNOST RESTORANA I POKRETNIH UGOSTITELJSKIH OBJEKATA CRNKA  VLADIČIN HAN</t>
  </si>
  <si>
    <t>106476991</t>
  </si>
  <si>
    <t>20610450</t>
  </si>
  <si>
    <t>BEO STENTI DOO PANČEVO</t>
  </si>
  <si>
    <t>107147904</t>
  </si>
  <si>
    <t>20750090</t>
  </si>
  <si>
    <t>AQUAGROUP PLUS DOO POLJSKA RŽANA</t>
  </si>
  <si>
    <t>108411372</t>
  </si>
  <si>
    <t>20994428</t>
  </si>
  <si>
    <t>IKBG INFRASTRUCTURE COMPANY D.O.O. KRAGUJEVAC</t>
  </si>
  <si>
    <t>107391176</t>
  </si>
  <si>
    <t>29502994</t>
  </si>
  <si>
    <t>SUBTERRA A.S.-OGRANAK BEOGRAD (SAVSKI VENAC)</t>
  </si>
  <si>
    <t>103944304</t>
  </si>
  <si>
    <t>20025824</t>
  </si>
  <si>
    <t>PREDUZEĆE ZA GRAĐEVINARSTVO TOMIĆ KOMERC 05 DOO TRŠIĆ</t>
  </si>
  <si>
    <t>108434396</t>
  </si>
  <si>
    <t>20998849</t>
  </si>
  <si>
    <t>BALKANIJA d.o.o. Novi Sad</t>
  </si>
  <si>
    <t>107061660</t>
  </si>
  <si>
    <t>20734388</t>
  </si>
  <si>
    <t>UZOR-TIM DOO JAGODINA</t>
  </si>
  <si>
    <t>108534453</t>
  </si>
  <si>
    <t>29505705</t>
  </si>
  <si>
    <t>Građevinski Institut MAKEDONIJA AD Skoplje Ogranak GIM Beograd</t>
  </si>
  <si>
    <t>106293053</t>
  </si>
  <si>
    <t>20572205</t>
  </si>
  <si>
    <t>SŽ ŽGP DOO, BEOGRAD (ZEMUN) - U LIKVIDACIJI</t>
  </si>
  <si>
    <t>107295738</t>
  </si>
  <si>
    <t>20776501</t>
  </si>
  <si>
    <t>PRIVREDNO DRUŠTVO ZA USLUGE PROIZVODNJU I TRGOVINU DIJAMANT-BETON DOO, MATARUŠKA BANJA - U LIKVIDACIJI</t>
  </si>
  <si>
    <t>Privredno društvo u procesu likvidacije</t>
  </si>
  <si>
    <t>107089960</t>
  </si>
  <si>
    <t>62491370</t>
  </si>
  <si>
    <t>IVICA DIMITRIJEVIĆ PR TRGOVINSKO PREVOZNIČKA RADNJA MALTEZ VRANJE</t>
  </si>
  <si>
    <t>107600016</t>
  </si>
  <si>
    <t>20834161</t>
  </si>
  <si>
    <t>AMS TEAM d.o.o. Beograd-Zvezdara</t>
  </si>
  <si>
    <t>102099790</t>
  </si>
  <si>
    <t>08769664</t>
  </si>
  <si>
    <t>PALETA COLOR  DRUŠTVO SA OGRANIČENOM ODGOVORNOŠĆU ZA PROMET ROBA I POSLOVNE USLUGE NOVI SAD</t>
  </si>
  <si>
    <t>107331155</t>
  </si>
  <si>
    <t>20782510</t>
  </si>
  <si>
    <t>PRIVREDNO DRUŠTVO ZA PROIZVODNJU, PROMET I USLUGE PROFI ASFALT DOO, KRUŠEVAC</t>
  </si>
  <si>
    <t>101076608</t>
  </si>
  <si>
    <t>17187104</t>
  </si>
  <si>
    <t>DRUŠTVO SA OGRANIČENOM ODGOVORNOŠĆU EURO-NORM VRNJCI</t>
  </si>
  <si>
    <t>101007212</t>
  </si>
  <si>
    <t>06160000</t>
  </si>
  <si>
    <t>DRUŠTVO ZA PROIZVODNJU I IZGRADNJU PUT-INŽENJERING DOO NIŠ</t>
  </si>
  <si>
    <t>103800261</t>
  </si>
  <si>
    <t>61489185</t>
  </si>
  <si>
    <t>BORISLAV ĐURIČIĆ PR, ZANATSKA RADNJA IZOLACIJE, VRBA</t>
  </si>
  <si>
    <t>100893846</t>
  </si>
  <si>
    <t>07971290</t>
  </si>
  <si>
    <t>PREDUZEĆE ZA GRAĐENJE, PROIZVODNJU, TRGOVINU I VODOPRIVREDNE USLUGE BOJOVIĆ I SIN DOO  ČAČAK</t>
  </si>
  <si>
    <t>101499436</t>
  </si>
  <si>
    <t>07976364</t>
  </si>
  <si>
    <t>DRUŠTVO ZA PROIZVODNJU, PROMET I USLUGE FORTUNA KOMPANI DOO VALJEVO</t>
  </si>
  <si>
    <t>107925994</t>
  </si>
  <si>
    <t>20898666</t>
  </si>
  <si>
    <t>MATREX ROAD d.o.o. Beograd-Voždovac</t>
  </si>
  <si>
    <t>106641771</t>
  </si>
  <si>
    <t>20650508</t>
  </si>
  <si>
    <t>DRUŠTVO ZA INŽENJERING I USLUGE MILLENNIUM TEAM SPORT DOO BEOGRAD (VOŽDOVAC)</t>
  </si>
  <si>
    <t>105484105</t>
  </si>
  <si>
    <t>20393149</t>
  </si>
  <si>
    <t>DANITGROUP DOO, BEOGRAD (NOVI BEOGRAD)</t>
  </si>
  <si>
    <t>101483438</t>
  </si>
  <si>
    <t>17209477</t>
  </si>
  <si>
    <t>JAVNO PREDUZEĆE DIREKCIJA ZA IZGRADNJU OPŠTINE GOLUBAC, GOLUBAC - U LIKVIDACIJI</t>
  </si>
  <si>
    <t>100993510</t>
  </si>
  <si>
    <t>51648498</t>
  </si>
  <si>
    <t>ZORAN MIŠIĆ PREDUZETNIK, PREVOZ ROBE U DRUMSKOM SAOBRAĆAJU JELAŠNICA</t>
  </si>
  <si>
    <t>107515105</t>
  </si>
  <si>
    <t>20818824</t>
  </si>
  <si>
    <t>VIP NISKOGRADNJA INŽINJERING PRIVREDNO DRUŠTVO DOO BEOGRAD-ČUKARICA</t>
  </si>
  <si>
    <t>106247818</t>
  </si>
  <si>
    <t>29501947</t>
  </si>
  <si>
    <t>WERKOS D.O.O. OSIJEK OGRANAK BEOGRAD (SAVSKI VENAC)</t>
  </si>
  <si>
    <t>108426415</t>
  </si>
  <si>
    <t>20997133</t>
  </si>
  <si>
    <t>NHV-INŽENJERING d.o.o. Valjevo</t>
  </si>
  <si>
    <t>107756016</t>
  </si>
  <si>
    <t>20865466</t>
  </si>
  <si>
    <t>Roaders doo Kruševac</t>
  </si>
  <si>
    <t>105037473</t>
  </si>
  <si>
    <t>20290854</t>
  </si>
  <si>
    <t>PRIVREDNO DRUŠTVO URDEX INŽENJERING DOO BEOGRAD (ZVEZDARA)</t>
  </si>
  <si>
    <t>100695699</t>
  </si>
  <si>
    <t>17180045</t>
  </si>
  <si>
    <t>JAVNO PREDUZEĆE DIREKCIJA ZA IZGRADNJU KLADOVO, KLADOVO - U LIKVIDACIJI</t>
  </si>
  <si>
    <t>105540123</t>
  </si>
  <si>
    <t>20410744</t>
  </si>
  <si>
    <t>INGRAD DOO ZA IZVOĐENJE RADOVA U GRAĐEVINARSTVU I INŽENJERING, LOZNICA</t>
  </si>
  <si>
    <t>108620766</t>
  </si>
  <si>
    <t>21035726</t>
  </si>
  <si>
    <t>ONT CONSTRUCTION COMPANY DOO preduzeće za proizvodnju promet i usluge Čačak</t>
  </si>
  <si>
    <t>106675738</t>
  </si>
  <si>
    <t>20657499</t>
  </si>
  <si>
    <t>PREDUZEĆE ZA PROIZVODNJU ASFALTA I TRGOVINU MP-BAZA PUT PLUS DOO GORNJE SINKOVCE</t>
  </si>
  <si>
    <t>102832861</t>
  </si>
  <si>
    <t>17496883</t>
  </si>
  <si>
    <t>DRUŠTVO ZA PROIZVODNJU  INŽENJERING I KONSALTING  MINING-INŽENJERING  D.O.O. ČAČAK</t>
  </si>
  <si>
    <t>100797411</t>
  </si>
  <si>
    <t>08272573</t>
  </si>
  <si>
    <t>PREDUZEĆE ZA GRAĐEVINARSTVO BRODOGRADNJU I TRGOVINU DENEZA M INŽENJERING DOO BEOGRAD (NOVI BEOGRAD)</t>
  </si>
  <si>
    <t>108010091</t>
  </si>
  <si>
    <t>29505187</t>
  </si>
  <si>
    <t>f.HYČA s.r.o. - ogranak Kruševac</t>
  </si>
  <si>
    <t>106705704</t>
  </si>
  <si>
    <t>20663855</t>
  </si>
  <si>
    <t>PRIVREDNO DRUŠTVO ZA GRAĐEVINARSTVO ARSO-COM DOO, PREŠEVO</t>
  </si>
  <si>
    <t>100013149</t>
  </si>
  <si>
    <t>17355228</t>
  </si>
  <si>
    <t>VIA-PROJEKT PREDUZEĆE ZA PROJEKTOVANJE, INŽENJERING I KONSALTING, DRUŠTVO SA OGRANIČENOM ODGOVORNOŠĆU BEOGRAD (VOŽDOVAC)</t>
  </si>
  <si>
    <t>105174328</t>
  </si>
  <si>
    <t>20328690</t>
  </si>
  <si>
    <t>DRUŠTVO ZA PROIZVODNJU, INŽENJERING, TRGOVINU I USLUGE EUROBET 032  JEŽEVICA</t>
  </si>
  <si>
    <t>106486989</t>
  </si>
  <si>
    <t>20612975</t>
  </si>
  <si>
    <t>PRIVREDNO DRUŠTVO ZA  IZGRADNJU GRAĐEVINSKIH OBJEKATA I RECIKLAŽU R EKOGUMA GRADNJA DOO BOR  (ŠARBANOVAC)</t>
  </si>
  <si>
    <t>100147886</t>
  </si>
  <si>
    <t>17098098</t>
  </si>
  <si>
    <t>DRUŠTVO ZA INŽENJERING, KONSALTING, UVOZ I IZVOZ TRI OMEGA INŽENJERING DOO BEOGRAD (STARI GRAD)</t>
  </si>
  <si>
    <t>108369605</t>
  </si>
  <si>
    <t>20985437</t>
  </si>
  <si>
    <t>PUTOTEHNA DOO PARAĆIN</t>
  </si>
  <si>
    <t>104757399</t>
  </si>
  <si>
    <t>20226447</t>
  </si>
  <si>
    <t>DRUŠTVO SA OGRANIČENOM ODGOVORNOŠĆU SOFRONIJEVIĆ KOSJERIĆ (VAROŠ)</t>
  </si>
  <si>
    <t>105929885</t>
  </si>
  <si>
    <t>20482044</t>
  </si>
  <si>
    <t>INFINITAS INTERNATIONAL DOO, BEOGRAD (NOVI BEOGRAD) - U PRINUDNOJ LIKVIDACIJI</t>
  </si>
  <si>
    <t>Privredno društvo u prinudnoj likvidaciji</t>
  </si>
  <si>
    <t>101815179</t>
  </si>
  <si>
    <t>09188045</t>
  </si>
  <si>
    <t>PREDUZEĆE ZA PROIZVODNJU,UNUTRAŠNJU I SPOLJNU TRGOVINU NA VELIKO I MALO KAMILJA D.O.O. LEPOSAVIĆ</t>
  </si>
  <si>
    <t>108442714</t>
  </si>
  <si>
    <t>21000566</t>
  </si>
  <si>
    <t>TERACOM FDM DOO Leskovac - U LIKVIDACIJI</t>
  </si>
  <si>
    <t>Privredno društvo obrisano iz registra</t>
  </si>
  <si>
    <t>105923755</t>
  </si>
  <si>
    <t>20486651</t>
  </si>
  <si>
    <t>GOMIXPUT DOO ČAČAK - U STEČAJU</t>
  </si>
  <si>
    <t>105287114</t>
  </si>
  <si>
    <t>20346264</t>
  </si>
  <si>
    <t>AVM SOLUTIONS DOO BEOGRAD (NOVI BEOGRAD) - U LIKVIDACIJI</t>
  </si>
  <si>
    <t>105501626</t>
  </si>
  <si>
    <t>20401079</t>
  </si>
  <si>
    <t>EUROPOOL INTERNATIONAL TRACKSYSTEMS DOO BEOGRAD (NOVI BEOGRAD) - U LIKVIDACIJI</t>
  </si>
  <si>
    <t>107950620</t>
  </si>
  <si>
    <t>20903368</t>
  </si>
  <si>
    <t>PRIVREDNO DRUŠTVO TRACE BALKANS DOO BEOGRAD-VRAČAR</t>
  </si>
  <si>
    <t>107506098</t>
  </si>
  <si>
    <t>20816589</t>
  </si>
  <si>
    <t>CHAMILOS - BETON d.o.o. Vranje - U LIKVIDACIJI</t>
  </si>
  <si>
    <t>108127319</t>
  </si>
  <si>
    <t>20936088</t>
  </si>
  <si>
    <t>BroDaj DOO Novi Sad - U LIKVIDACIJI</t>
  </si>
  <si>
    <t>107351159</t>
  </si>
  <si>
    <t>20785888</t>
  </si>
  <si>
    <t>DRUŠTVO SA OGRANIČENOM ODGOVORNOŠĆU AZVIRT BALKAN CONSTRUCTION, BEOGRAD (NOVI BEOGRAD)</t>
  </si>
  <si>
    <t>100880472</t>
  </si>
  <si>
    <t>17015079</t>
  </si>
  <si>
    <t>Javno preduzeće Direkcija za urbanizam i izgradnju - Sokobanja, Sokobanja - U LIKVIDACIJI</t>
  </si>
  <si>
    <t>108284601</t>
  </si>
  <si>
    <t>20968591</t>
  </si>
  <si>
    <t>OVERPASSES &amp; HIGHWAY BALKANS doo Beograd-Novi Beograd - U STEČAJU</t>
  </si>
  <si>
    <t>100927528</t>
  </si>
  <si>
    <t>07282893</t>
  </si>
  <si>
    <t>JAVNO PREDUZEĆE DIREKCIJA ZA GRAĐEVINSKO ZEMLJIŠTE I PUTEVE OPŠTINE VLADIČIN HAN, VLADIČIN HAN - U LIKVIDACIJI</t>
  </si>
  <si>
    <t>105014581</t>
  </si>
  <si>
    <t>20294850</t>
  </si>
  <si>
    <t>TOP LEVEL CMS DOO BEOGRAD-NOVI BEOGRAD</t>
  </si>
  <si>
    <t>100220436</t>
  </si>
  <si>
    <t>17404504</t>
  </si>
  <si>
    <t>PREDUZEĆE ZA IZGRADNJU SAOBRAČAJNICA ADIGE BITUMI IMPRESA DOO, BEOGRAD - U LIKVIDACIJI</t>
  </si>
  <si>
    <t>103724961</t>
  </si>
  <si>
    <t>29502633</t>
  </si>
  <si>
    <t>GRUPPO ADIGE BITUMI SPA OGRANAK  BEOGRAD (STARI GRAD)</t>
  </si>
  <si>
    <t>107645071</t>
  </si>
  <si>
    <t>20843527</t>
  </si>
  <si>
    <t>DIAMANTOPOULOS-DOMIKI Doo Vranje - U LIKVIDACIJI</t>
  </si>
  <si>
    <t>101434710</t>
  </si>
  <si>
    <t>08667365</t>
  </si>
  <si>
    <t>JAVNO PREDUZEĆE ZA GRAĐEVINSKO ZEMLJIŠTE PUTEVE I IZGRADNJU OBJEKATA ZAJEDNIČKE KOMUNALNE POTROŠNJE MALI IĐOŠ</t>
  </si>
  <si>
    <t>104129578</t>
  </si>
  <si>
    <t>20097710</t>
  </si>
  <si>
    <t>GRAĐEVINSKO PREDUZEĆE PORR DOO BEOGRAD - U LIKVIDACIJI</t>
  </si>
  <si>
    <t>106487096</t>
  </si>
  <si>
    <t>20613068</t>
  </si>
  <si>
    <t>DRUŠTVO SA OGRANIČENOM ODGOVORNOŠĆU ZA GRAĐEVINARSTVO, PROMET I USLUGE TAKOVO PUT ČAČAK</t>
  </si>
  <si>
    <t>101954205</t>
  </si>
  <si>
    <t>17420437</t>
  </si>
  <si>
    <t>PREDUZEĆE ZA IZGRADNJU I ODRŽAVANJE GOLF TERENA GOLF CENTAR DOO, NOVI SAD</t>
  </si>
  <si>
    <t>105075850</t>
  </si>
  <si>
    <t>20306670</t>
  </si>
  <si>
    <t>PRIVREDNO DRUŠTVO ZA PROJEKTOVANJE I IZVODĐENJE RADOVA U GRAĐEVINARSTVU OLIMPIK INŽENJERING DOO BEOGRAD (ČUKARICA)</t>
  </si>
  <si>
    <t>100757421</t>
  </si>
  <si>
    <t>07965567</t>
  </si>
  <si>
    <t>PRIVREDNO DRUŠTVO ZA PROIZVODNJU USLUGE I PROMET ROBA NA VELIKO I MALO EXPORT-IMPORT TRGOŠPED DRUŠTVO SA OGRANIČENOM ODGOVORNOŠĆU TRGOVIŠTE</t>
  </si>
  <si>
    <t>107953697</t>
  </si>
  <si>
    <t>20904259</t>
  </si>
  <si>
    <t>Privredno društvo za izvođenje građevinskih radova ZAID D.O.O. Novi Pazar - U LIKVIDACIJI</t>
  </si>
  <si>
    <t>106752814</t>
  </si>
  <si>
    <t>20673877</t>
  </si>
  <si>
    <t>PRIVREDNO DRUŠTVO ZA GRAĐEVINARSTVO GOG-ING DOO, LEŠTANE - U LIKVIDACIJI</t>
  </si>
  <si>
    <t>106353741</t>
  </si>
  <si>
    <t>20583592</t>
  </si>
  <si>
    <t>PRAVI DOBAR PUT DOO ARILJE</t>
  </si>
  <si>
    <t>105424731</t>
  </si>
  <si>
    <t>20379251</t>
  </si>
  <si>
    <t>MARE GRADNJA DOO ZRENJANIN - U LIKVIDACIJI</t>
  </si>
  <si>
    <t>107872540</t>
  </si>
  <si>
    <t>20887559</t>
  </si>
  <si>
    <t>KSP PUTEVI D.O.O. RAKOVA BARA - U LIKVIDACIJI</t>
  </si>
  <si>
    <t>107645900</t>
  </si>
  <si>
    <t>62887974</t>
  </si>
  <si>
    <t>MARKO MARKOVIĆ PR GRAĐEVINSKA RADNJA SMART GRADNJA PLUS NIŠ</t>
  </si>
  <si>
    <t>Brisan iz registra</t>
  </si>
  <si>
    <t>100208748</t>
  </si>
  <si>
    <t>17055267</t>
  </si>
  <si>
    <t>PUTAR - ZETA DRUŠTVO SA OGRANIČENOM ODGOVORNOŠĆU BEOGRAD (GRAD) - U STEČAJU</t>
  </si>
  <si>
    <t>Privredno društvo u stečajnom postupku</t>
  </si>
  <si>
    <t>100162230</t>
  </si>
  <si>
    <t>07464932</t>
  </si>
  <si>
    <t>PREDUZEĆE ZA IZVODJENJE GRADJEVINSKIH RADOVA,PROJEKTANSKE USLUGE, UVOZ-IZVOZ TECHNOCON DOO, BEOGRAD (STARI GRAD)</t>
  </si>
  <si>
    <t>108250628</t>
  </si>
  <si>
    <t>20961449</t>
  </si>
  <si>
    <t>PRIVREDNO DRUŠTVO NEW BRIDGES DOO BEOGRAD-VRAČAR</t>
  </si>
  <si>
    <t>108464322</t>
  </si>
  <si>
    <t>29505632</t>
  </si>
  <si>
    <t>Društvo za završne i zanatske poslove u građevinarstvu IZOLACIJA Damjan Siljanovski i dr. uvoz-izvoz Skoplje ogranak broj 1 Vranje</t>
  </si>
  <si>
    <t>108442878</t>
  </si>
  <si>
    <t>21000698</t>
  </si>
  <si>
    <t>GRAĐEVINSKO I TRANSPORTNO PREDUZEĆE BAČKA-INTER D.O.O. MALI ZVORNIK</t>
  </si>
  <si>
    <t>109160333</t>
  </si>
  <si>
    <t>21134791</t>
  </si>
  <si>
    <t>GEOEDRA društvo sa ograničenom odgovornošću Beograd-Stari Grad - U LIKVIDACIJI</t>
  </si>
  <si>
    <t>100864472</t>
  </si>
  <si>
    <t>08646783</t>
  </si>
  <si>
    <t>JAVNO PREDUZEĆE DIREKCIJA ZA IZGRADNJU OPŠTINE BELA CRKVA, BELA CRKVA</t>
  </si>
  <si>
    <t>103653796</t>
  </si>
  <si>
    <t>17620762</t>
  </si>
  <si>
    <t>JAVNO PREDUZEĆE ZA PUTEVE OPŠTINE GORNJI MILANOVAC GORNJI MILANOVAC</t>
  </si>
  <si>
    <t>107474224</t>
  </si>
  <si>
    <t>29503109</t>
  </si>
  <si>
    <t>TADDEI S.P.A.-OGRANAK NOVI SAD</t>
  </si>
  <si>
    <t>104845663</t>
  </si>
  <si>
    <t>20252596</t>
  </si>
  <si>
    <t>CROWN INTERNATIONAL DOO NOVI PAZAR</t>
  </si>
  <si>
    <t>103398729</t>
  </si>
  <si>
    <t>17558099</t>
  </si>
  <si>
    <t>ORTAČKO DRUŠTVO ZA NISKOGRADNJU RADENKOVIĆ MIODRAG I RADENKOVIĆ SLADJANA RADING , KNJAŽEVAC</t>
  </si>
  <si>
    <t>106662068</t>
  </si>
  <si>
    <t>20654872</t>
  </si>
  <si>
    <t>PRIVREDNO DRUŠTVO PUTOGRADNJA EX-IM DOO PETKA</t>
  </si>
  <si>
    <t>100280783</t>
  </si>
  <si>
    <t>17382977</t>
  </si>
  <si>
    <t>PREDUZEĆE ZA PROIZVODNJU, GRAĐEVINSKE POSLOVE, TRGOVINU I USLUGE STRABAG  DRUŠTVO SA OGRANIČENOM ODGOVORNOŠĆU BEOGRAD (NOVI BEOGRAD)</t>
  </si>
  <si>
    <t>100980436</t>
  </si>
  <si>
    <t>17187716</t>
  </si>
  <si>
    <t>JAVNO PREDUZEĆE ZA URBANIZAM, GRAĐEVINSKO ZEMLJIŠTE, IZGRADNJU I PUTEVE NOVI VEK LAPOVO (VAROŠICA)</t>
  </si>
  <si>
    <t>107484360</t>
  </si>
  <si>
    <t>20812419</t>
  </si>
  <si>
    <t>DRUŠTVO SA OGRANIČENOM ODGOVORNOŠĆU ZA IZGRADNJU OBJEKATA UNI-BET KOVIN - U LIKVIDACIJI</t>
  </si>
  <si>
    <t>101366196</t>
  </si>
  <si>
    <t>17106937</t>
  </si>
  <si>
    <t>JAVNO PREDUZEĆE DIREKCIJA ZA IZGRADNJU OPŠTINE VELIKO GRADIŠTE VELIKO GRADIŠTE - U LIKVIDACIJI</t>
  </si>
  <si>
    <t>107659800</t>
  </si>
  <si>
    <t>20846321</t>
  </si>
  <si>
    <t>KONRAS ENERGO d.o.o. Doljevac</t>
  </si>
  <si>
    <t>102727346</t>
  </si>
  <si>
    <t>17459198</t>
  </si>
  <si>
    <t>AKCIONARSKO DRUŠTVO GPM ZA PROJEKTOVANJE I IZVOĐENJE INVESTICIONIH RADOVA, BEOGRAD (ZEMUN)</t>
  </si>
  <si>
    <t>108456455</t>
  </si>
  <si>
    <t>21003280</t>
  </si>
  <si>
    <t>PRIVREDNO DRUŠTVO ZA IZGRADNJU TRGOVINU I USLUGE MKW CONSTRUCT DOO PUKOVAC</t>
  </si>
  <si>
    <t>104235689</t>
  </si>
  <si>
    <t>20123834</t>
  </si>
  <si>
    <t>PRAVI PUT DRUŠTVO SA OGRANIČENOM ODGOVORNOŠĆU  ARILJE</t>
  </si>
  <si>
    <t>100337155</t>
  </si>
  <si>
    <t>07691181</t>
  </si>
  <si>
    <t>DRUŠTVO SIGNALIZACIJA ZA IZRADU I ODRŽAVANJE SAOBRAĆAJNE SIGNALIZACIJE DOO NIŠ</t>
  </si>
  <si>
    <t>105378216</t>
  </si>
  <si>
    <t>20368055</t>
  </si>
  <si>
    <t>DMB VIA VITA DOO, POŽEGA</t>
  </si>
  <si>
    <t>101515067</t>
  </si>
  <si>
    <t>06019641</t>
  </si>
  <si>
    <t>BAKO-GRADNJA PREDUZEĆE ZA GRAĐEVINSKE I GRAĐEVINSKO-ZANATSKE POSLOVE DOO, BEOGRAD (ZVEZDARA)</t>
  </si>
  <si>
    <t>104972194</t>
  </si>
  <si>
    <t>20284358</t>
  </si>
  <si>
    <t>GARRA RUFA COMPANY DOO  BEOGRAD (VRAČAR) - U LIKVIDACIJI</t>
  </si>
  <si>
    <t>108587171</t>
  </si>
  <si>
    <t>63556149</t>
  </si>
  <si>
    <t>ALEKSANDAR KAPULICA PR UREĐENJE I ODRŽAVANJE OKOLINE ZONAL BEOGRAD</t>
  </si>
  <si>
    <t>101030841</t>
  </si>
  <si>
    <t>17077988</t>
  </si>
  <si>
    <t>BETONMIX PROIZVODNJA I GRAĐEVINARSTVO DOO, BEOGRAD (ČUKARICA)</t>
  </si>
  <si>
    <t>106275284</t>
  </si>
  <si>
    <t>20568682</t>
  </si>
  <si>
    <t>DRUŠTVO SA OGRANIČENOM ODGOVORNOŠĆU ZA PROIZVODNJU, USLUGE I PROMET ISS-PUT 2009 DOO BOR - U LIKVIDACIJI</t>
  </si>
  <si>
    <t>106651335</t>
  </si>
  <si>
    <t>61166009</t>
  </si>
  <si>
    <t>ALEKSANDAR MLADENOVIĆ PR, AUTOPREVOZNIČKA RADNJA ĐANI YUNIOR, JELAŠNICA</t>
  </si>
  <si>
    <t>104842958</t>
  </si>
  <si>
    <t>20250950</t>
  </si>
  <si>
    <t>TEHNO FOOD DOO BEOGRAD - U LIKVIDACIJI</t>
  </si>
  <si>
    <t>101329229</t>
  </si>
  <si>
    <t>07954760</t>
  </si>
  <si>
    <t>DRUŠTVO SA OGRANIČENOM ODGOVORNOŠĆU KAMACO, ZAJEČAR</t>
  </si>
  <si>
    <t>100618772</t>
  </si>
  <si>
    <t>07174063</t>
  </si>
  <si>
    <t>INSTITUT ZA BEZBEDNOST, KVALITET I ZAŠTITU ŽIVOTNE SREDINE I ZDRAVLJA 27.JANUAR DOO NIŠ</t>
  </si>
  <si>
    <t>107020669</t>
  </si>
  <si>
    <t>20725974</t>
  </si>
  <si>
    <t>GOLDEN ROADS DOO  BEOGRAD (NOVI BEOGRAD)</t>
  </si>
  <si>
    <t>107964520</t>
  </si>
  <si>
    <t>20906405</t>
  </si>
  <si>
    <t>CLC COMPANY-creative and logistic center DOO Beograd-Novi Beograd</t>
  </si>
  <si>
    <t>107529232</t>
  </si>
  <si>
    <t>20820870</t>
  </si>
  <si>
    <t>ATTIA CONSTRUCTION GROUP DOO SREMSKA KAMENICA</t>
  </si>
  <si>
    <t>105645913</t>
  </si>
  <si>
    <t>62048271</t>
  </si>
  <si>
    <t>KRAN SERVIS SAVIĆ M MIRKO SAVIĆ PREDUZETNIK NOVA PAZOVA</t>
  </si>
  <si>
    <t>108659788</t>
  </si>
  <si>
    <t>63607894</t>
  </si>
  <si>
    <t>ALEKSANDRA LUKIĆ PR GRAĐEVINSKA RADNJA STENA STIL BOŠNJANE</t>
  </si>
  <si>
    <t>105685654</t>
  </si>
  <si>
    <t>20392487</t>
  </si>
  <si>
    <t>PRIVREDNO DRUŠTVO AGAPE SAGI DOO PIROT</t>
  </si>
  <si>
    <t>100205428</t>
  </si>
  <si>
    <t>17322079</t>
  </si>
  <si>
    <t>PUT SISTEM DOO BEOGRAD - U STEČAJU</t>
  </si>
  <si>
    <t>108314774</t>
  </si>
  <si>
    <t>20974788</t>
  </si>
  <si>
    <t>Privredno društvo s Ograničenom Odgovornošću JVR-GROUP Eksport-Import Pirot</t>
  </si>
  <si>
    <t>106353627</t>
  </si>
  <si>
    <t>20583720</t>
  </si>
  <si>
    <t>PRIVREDNO DRUŠTVO SREMSKI PUTEVI DRUŠTVO SA OGRANIČENOM ODGOVORNOŠĆU  RUMA</t>
  </si>
  <si>
    <t>106379214</t>
  </si>
  <si>
    <t>20587130</t>
  </si>
  <si>
    <t>PRIVREDNO DRUŠTVO PANONIJA PUTEVI DRUŠTVO SA OGRANIČENOM ODGOVORNOŠĆU RUMA</t>
  </si>
  <si>
    <t>103720209</t>
  </si>
  <si>
    <t>20008768</t>
  </si>
  <si>
    <t>DRUŠTVO ZA KOMUNALNE DELATNOSTI BEO NISKOGRADNJA DOO BEOGRAD (PALILULA) - U PRINUDNOJ LIKVIDACIJI</t>
  </si>
  <si>
    <t>108787785</t>
  </si>
  <si>
    <t>63702846</t>
  </si>
  <si>
    <t>VASILEIOS RIZAKIS PR PREVOZNIČKA RADNJA V.D.R.TRANS HUM</t>
  </si>
  <si>
    <t>106909691</t>
  </si>
  <si>
    <t>20704187</t>
  </si>
  <si>
    <t>INTER COP NUTIN DOO, ŠETONJE</t>
  </si>
  <si>
    <t>106584828</t>
  </si>
  <si>
    <t>20636475</t>
  </si>
  <si>
    <t>DRUŠTVO SA OGRANIČENOM ODGOVORNOŠĆU BLB COMPANY 2010 , ZLOT</t>
  </si>
  <si>
    <t>105484742</t>
  </si>
  <si>
    <t>20381876</t>
  </si>
  <si>
    <t>P.A.T. INŽENJERING DOO, OPOVO</t>
  </si>
  <si>
    <t>108234477</t>
  </si>
  <si>
    <t>20957999</t>
  </si>
  <si>
    <t>PERSONALIT DOO VLADIČIN HAN - U LIKVIDACIJI</t>
  </si>
  <si>
    <t>108089952</t>
  </si>
  <si>
    <t>20930012</t>
  </si>
  <si>
    <t>PRIVREDNO DRUŠTVO DOMISSIMA DOO BEOGRAD-NOVI BEOGRAD</t>
  </si>
  <si>
    <t>107502922</t>
  </si>
  <si>
    <t>20815981</t>
  </si>
  <si>
    <t>MLN niskogradnja DOO Zaječar</t>
  </si>
  <si>
    <t>105899259</t>
  </si>
  <si>
    <t>20408936</t>
  </si>
  <si>
    <t>PRIVREDNO DRUŠTVO ZA PROIZVODNJU, PROMET I USLUGE TROTOART DOO BEOGRAD (ZVEZDARA) - U LIKVIDACIJI</t>
  </si>
  <si>
    <t>101225187</t>
  </si>
  <si>
    <t>17030604</t>
  </si>
  <si>
    <t>JAVNO PREDUZEĆE-DIREKCIJA ZA IZGRADNJU OPŠTINE TOPOLA JP, TOPOLA</t>
  </si>
  <si>
    <t>106336249</t>
  </si>
  <si>
    <t>20580232</t>
  </si>
  <si>
    <t>DRUŠTVO SA OGRANIČENOM ODGOVORNOŠĆU KALKOD INVEST, PEČENJEVCE</t>
  </si>
  <si>
    <t>100622100</t>
  </si>
  <si>
    <t>07382294</t>
  </si>
  <si>
    <t>DRUŠTVO SA OGRANIČENOM ODGOVORNOŠĆU ZA TRGOVINU MARKETING I KOOPERACIJU TRASA COOP NIŠ</t>
  </si>
  <si>
    <t>107066115</t>
  </si>
  <si>
    <t>20735406</t>
  </si>
  <si>
    <t>PRIVREDNO DRUŠTVO ZA IZRADU I ODRŽAVANJE SAOBRAĆAJNE SIGNALIZACIJE SIGNALIZACIJA-SDM DOO NIŠ</t>
  </si>
  <si>
    <t>105034772</t>
  </si>
  <si>
    <t>20296267</t>
  </si>
  <si>
    <t>PRIVREDNO DRUŠTVO ZA TRGOVINU, USLUGE I PROIZVODNJU JADRAN TRADE DOO, NOVI PAZAR</t>
  </si>
  <si>
    <t>104339462</t>
  </si>
  <si>
    <t>20140151</t>
  </si>
  <si>
    <t>AGRO-SMP COMPANY D.O.O. ARILJE</t>
  </si>
  <si>
    <t>104186994</t>
  </si>
  <si>
    <t>20105518</t>
  </si>
  <si>
    <t>DRUŠTVO ZA PROMET I USLUGE MATEX PUTEVI DOO BEOGRAD-RAKOVICA</t>
  </si>
  <si>
    <t>106171469</t>
  </si>
  <si>
    <t>61812687</t>
  </si>
  <si>
    <t>GORAN PEŠIĆ PR RADNJA ZA SAKUPLJANJE I RECIKLAŽU SEKUNDARNIH SIROVINA I PREVOZ TERETA METAL PEŠIĆ JELAŠNICA</t>
  </si>
  <si>
    <t>100501918</t>
  </si>
  <si>
    <t>06804179</t>
  </si>
  <si>
    <t>DRUŠTVO ZA KREIRANJE NOVIH PROIZVODA I INŽENJERING VIZUS DOO, NIŠ</t>
  </si>
  <si>
    <t>107648295</t>
  </si>
  <si>
    <t>20844027</t>
  </si>
  <si>
    <t>AKTOR ATE Doo Beograd-Novi Beograd</t>
  </si>
  <si>
    <t>108152330</t>
  </si>
  <si>
    <t>20941235</t>
  </si>
  <si>
    <t>Društvo sa ograničenom odgovornošću MOSTOVIK-SRB Beograd-Stari Grad</t>
  </si>
  <si>
    <t>104371326</t>
  </si>
  <si>
    <t>60105693</t>
  </si>
  <si>
    <t>GRAĐEVINSKA RADNJA ANĐELKOVIĆ DANIJEL ANĐELKOVIĆ PREDUZETNIK, CRNA TRAVA</t>
  </si>
  <si>
    <t>102696864</t>
  </si>
  <si>
    <t>17461010</t>
  </si>
  <si>
    <t>PREDUZEĆE ZA TRGOVINU I ZASTUPANJE BOMARAN DRUŠTVO SA OGRANIČENOM ODGOVORNOŠĆU BEOGRAD</t>
  </si>
  <si>
    <t>107907589</t>
  </si>
  <si>
    <t>20894784</t>
  </si>
  <si>
    <t>Javno komunalno preduzeće PUTEVI VARVARIN Varvarin</t>
  </si>
  <si>
    <t>100364388</t>
  </si>
  <si>
    <t>17287435</t>
  </si>
  <si>
    <t>JP DIREKCIJA ZA URBANIZAM I IZGRADNJU ALEKSANDROVAC, ALEKSANDROVAC</t>
  </si>
  <si>
    <t>103668190</t>
  </si>
  <si>
    <t>17621335</t>
  </si>
  <si>
    <t>BRAMING DOO VELIKO GOLOVODE</t>
  </si>
  <si>
    <t>107953460</t>
  </si>
  <si>
    <t>20903848</t>
  </si>
  <si>
    <t>PRIVREDNO DRUŠTVO TEHNIK INSAAT DOO NIŠ</t>
  </si>
  <si>
    <t>104222900</t>
  </si>
  <si>
    <t>61088296</t>
  </si>
  <si>
    <t>GRAĐEVINSKA RADNJA TEHNO PUT OSTOJIĆ ŽELJKO PR VALJEVO</t>
  </si>
  <si>
    <t>102138724</t>
  </si>
  <si>
    <t>52513413</t>
  </si>
  <si>
    <t>DIMITRIJE MILINČIĆ PREDUZETNIK GRAĐEVINSKA RADNJA NIŠ</t>
  </si>
  <si>
    <t>100056359</t>
  </si>
  <si>
    <t>09161767</t>
  </si>
  <si>
    <t>PREDUZEĆE ZA PROIZVODNJU PROMET I USLUGE DANEKS DOO, ŠTRPCE</t>
  </si>
  <si>
    <t>102793564</t>
  </si>
  <si>
    <t>17443208</t>
  </si>
  <si>
    <t>PREDUZEĆE ZA GRADJEVINSKI INŽENJERING OBNOVA 2002 DOO NOVI PAZAR</t>
  </si>
  <si>
    <t>104658716</t>
  </si>
  <si>
    <t>20136120</t>
  </si>
  <si>
    <t>DRUŠTVO SA OGRANIČENOM ODGOVORNOŠĆU PUTNA IZGRADNJA  ZUBIN POTOK</t>
  </si>
  <si>
    <t>102374639</t>
  </si>
  <si>
    <t>08771723</t>
  </si>
  <si>
    <t>DOO GRICKO ZA TRANSPORT, USLUGE I PROMET NOVI SAD</t>
  </si>
  <si>
    <t>105629735</t>
  </si>
  <si>
    <t>20424699</t>
  </si>
  <si>
    <t>DEL ROAD DOO ZA IZGRADNJU, TRGOVINU I USLUGE, KANJIŽA</t>
  </si>
  <si>
    <t>104798876</t>
  </si>
  <si>
    <t>29501661</t>
  </si>
  <si>
    <t>STALNI OGRANAK OAO ASDOR, BEOGRAD</t>
  </si>
  <si>
    <t>104211273</t>
  </si>
  <si>
    <t>20058854</t>
  </si>
  <si>
    <t>PREDUZEĆE ZA IZVOĐENJE GRAĐEVINSKIH RADOVA WELE-PUT-INŽINJERING DOO  BEOGRAD (ČUKARICA)</t>
  </si>
  <si>
    <t>106146241</t>
  </si>
  <si>
    <t>20539577</t>
  </si>
  <si>
    <t>AUTOPUT EUROPA DOO ZA GRAĐEVINARSTVO, TRGOVINU I USLUGE SUBOTICA</t>
  </si>
  <si>
    <t>106268113</t>
  </si>
  <si>
    <t>20566990</t>
  </si>
  <si>
    <t>PRIVREDNO DRUŠTVO ZA GRAĐEVINARSTVO, TRGOVINU I PRUŽANJE USLUGA CONSTRACTION INVESTMENT DOO BEOGRAD (SAVSKI VENAC)</t>
  </si>
  <si>
    <t>106676337</t>
  </si>
  <si>
    <t>20657464</t>
  </si>
  <si>
    <t>PRESIDIO GROUP DOO, NOVI SAD</t>
  </si>
  <si>
    <t>106827770</t>
  </si>
  <si>
    <t>20688319</t>
  </si>
  <si>
    <t>EUROROMEL DOO BEOGRAD (STARI GRAD)</t>
  </si>
  <si>
    <t>104739397</t>
  </si>
  <si>
    <t>20229420</t>
  </si>
  <si>
    <t>DUNAV GRUPA PUTEVI DRUŠTVO SA OGRANIČENOM ODGOVORNOŠĆU BEOGRAD (SAVSKI VENAC)</t>
  </si>
  <si>
    <t>107036407</t>
  </si>
  <si>
    <t>20729317</t>
  </si>
  <si>
    <t>GUARDA ROAD WORKS DOO ZA IZGRADNJU PUTEVA I AUTOPUTEVA BEOGRAD (ČUKARICA)</t>
  </si>
  <si>
    <t>107102009</t>
  </si>
  <si>
    <t>20742097</t>
  </si>
  <si>
    <t>PRIVREDNO DRUŠTVO ZA IZGRADNJU PALMIR DOO BEOGRAD (VOŽDOVAC)</t>
  </si>
  <si>
    <t>107187885</t>
  </si>
  <si>
    <t>20752327</t>
  </si>
  <si>
    <t>PRIVREDNO DRUŠTVO ZA IZVOĐENJE RADOVA U GRAĐEVINARSTVU EURO INVEST BUILDING DOO LESKOVAC</t>
  </si>
  <si>
    <t>107222845</t>
  </si>
  <si>
    <t>20758350</t>
  </si>
  <si>
    <t>DRUŠTVO SA OGRANIČENOM ODGOVORNOŠĆU CATERPILLAR DOO BATRAGE</t>
  </si>
  <si>
    <t>107247685</t>
  </si>
  <si>
    <t>20762691</t>
  </si>
  <si>
    <t>SIBITECH DOO BEOGRAD (VOŽDOVAC)</t>
  </si>
  <si>
    <t>107303006</t>
  </si>
  <si>
    <t>20777605</t>
  </si>
  <si>
    <t>PRIVREDNO DRUŠTVO ZA IZGRADNJU PUTEVA I AUTOPUTEVA BAGDALA INVEST DOO LESKOVAC</t>
  </si>
  <si>
    <t>107316615</t>
  </si>
  <si>
    <t>20780045</t>
  </si>
  <si>
    <t>PRIVREDNO DRUŠTVO ZA GRAĐEVINARSTVO I INŽENJERING NADEŽDA DOO BEOGRAD (VRAČAR)</t>
  </si>
  <si>
    <t>105549500</t>
  </si>
  <si>
    <t>20380497</t>
  </si>
  <si>
    <t>PUT 021 DOO ZA PROIZVODNJU, TRGOVINU I USLUGE NOVI SAD</t>
  </si>
  <si>
    <t>107566759</t>
  </si>
  <si>
    <t>29503150</t>
  </si>
  <si>
    <t>KONSTRUKT OGRANAK BEOGRAD-ZEMUN</t>
  </si>
  <si>
    <t>107617998</t>
  </si>
  <si>
    <t>20837519</t>
  </si>
  <si>
    <t>ATLANTIS ING MBM DOO NIŠ-PALILULA</t>
  </si>
  <si>
    <t>107741404</t>
  </si>
  <si>
    <t>20862904</t>
  </si>
  <si>
    <t>YUS-CO GRADNJA DOO BEOGRAD-ZVEZDARA</t>
  </si>
  <si>
    <t>107887311</t>
  </si>
  <si>
    <t>20890380</t>
  </si>
  <si>
    <t>PRIVREDNO DRUŠTVO ZA IZVOĐENJE GRAĐEVINSKIH RADOVA NORTH KING DOO RAŠKA</t>
  </si>
  <si>
    <t>107971674</t>
  </si>
  <si>
    <t>20907592</t>
  </si>
  <si>
    <t>Društvo za izgradnju projektovanje i inženjering Road-ing d.o.o. Beograd-Voždovac</t>
  </si>
  <si>
    <t>108043593</t>
  </si>
  <si>
    <t>20921820</t>
  </si>
  <si>
    <t>Privredno društvo za inženjering i izgradnju puteva JAMES FLYNN d.o.o. Beograd-Vračar</t>
  </si>
  <si>
    <t>106800744</t>
  </si>
  <si>
    <t>20683619</t>
  </si>
  <si>
    <t>KOMGRAD PUT DOO SUBOTICA</t>
  </si>
  <si>
    <t>106858574</t>
  </si>
  <si>
    <t>20694203</t>
  </si>
  <si>
    <t>PRIVREDNO DRUŠTVO PZP KORIDORI DOO  BEOGRAD (VOŽDOVAC) - U PRINUDNOJ LIKVIDACIJI</t>
  </si>
  <si>
    <t>108065767</t>
  </si>
  <si>
    <t>20925523</t>
  </si>
  <si>
    <t>PRAGMA KOP DOO Zrenjanin - U LIKVIDACIJI</t>
  </si>
  <si>
    <t>107510818</t>
  </si>
  <si>
    <t>20817976</t>
  </si>
  <si>
    <t>Privredno društvo za bojenje i obeležavanje oznaka na putevima GUBELA ODRŽAVANJE d.o.o. Beograd-Vračar</t>
  </si>
  <si>
    <t>104456338</t>
  </si>
  <si>
    <t>20165723</t>
  </si>
  <si>
    <t>PREDUZEĆE ZA GRAĐEVINSKE RADOVE GRADHEM DOO BEOGRAD (STARI GRAD)</t>
  </si>
  <si>
    <t>107430674</t>
  </si>
  <si>
    <t>20801069</t>
  </si>
  <si>
    <t>PRIVREDNO DRUŠTVO ZA GRAĐEVINSKU DELATNOST STRUCTA ELAN DOO NEGOTIN</t>
  </si>
  <si>
    <t>108609242</t>
  </si>
  <si>
    <t>21033456</t>
  </si>
  <si>
    <t>Privredno društvo za građevinske usluge BC Construction putevi DOO Medveđa</t>
  </si>
  <si>
    <t>100459584</t>
  </si>
  <si>
    <t>08481504</t>
  </si>
  <si>
    <t>DOO ZA GRADJEVINARSTVO BRZAK-PUT NOVI SAD - U LIKVIDACIJI</t>
  </si>
  <si>
    <t>104568842</t>
  </si>
  <si>
    <t>29501491</t>
  </si>
  <si>
    <t>TELEFONIJA DOO BRČKO BULEVAR MIRA BB OGRANAK BEOGRAD (VRAČAR)</t>
  </si>
  <si>
    <t>105835378</t>
  </si>
  <si>
    <t>20472936</t>
  </si>
  <si>
    <t>COPOTON DOO ZA GRAĐEVINARSTVO, TRGOVINU I USLUGE NOVI SAD - U LIKVIDACIJI</t>
  </si>
  <si>
    <t>105258014</t>
  </si>
  <si>
    <t>20314907</t>
  </si>
  <si>
    <t>CPM PUT DOO, BEOGRAD (STARI GRAD) - U LIKVIDACIJI</t>
  </si>
  <si>
    <t>106963115</t>
  </si>
  <si>
    <t>20714654</t>
  </si>
  <si>
    <t>PRIVREDNO DRUŠTVO CIVIL ENGINEERING GROUP DRUŠTVO SA OGRANIČENOM ODGOVORNOŠĆU RUMA</t>
  </si>
  <si>
    <t>108546192</t>
  </si>
  <si>
    <t>21021199</t>
  </si>
  <si>
    <t>CP CALDANA PAOLO d.o.o. Beograd-Stari grad - U LIKVIDACIJI</t>
  </si>
  <si>
    <t>106282335</t>
  </si>
  <si>
    <t>20569867</t>
  </si>
  <si>
    <t>PRIVREDNO DRUŠTVO ZA PROIZVODNJU, PROMET I USLUGE MTS PUTEVI DOO TRSTENIK - U LIKVIDACIJI</t>
  </si>
  <si>
    <t>107709661</t>
  </si>
  <si>
    <t>20856602</t>
  </si>
  <si>
    <t>IKTINOS Doo Beograd-Novi Beograd</t>
  </si>
  <si>
    <t>108195209</t>
  </si>
  <si>
    <t>20950064</t>
  </si>
  <si>
    <t>NISKOGRADNJA SMILJANIĆ&amp;CVETIĆ DOO BEOGRAD-VRAČAR</t>
  </si>
  <si>
    <t>106227828</t>
  </si>
  <si>
    <t>20559276</t>
  </si>
  <si>
    <t>TEHNOLIT  DOO BEOGRAD (ČUKARICA)</t>
  </si>
  <si>
    <t>108747264</t>
  </si>
  <si>
    <t>63673153</t>
  </si>
  <si>
    <t>DRAGICA STANKOVIĆ PREDUZETNIK GRAĐEVINSKO ZANATSKA RADNJA DRAGICA STANKOVIĆ VLASOTINCE</t>
  </si>
  <si>
    <t>106987357</t>
  </si>
  <si>
    <t>20718897</t>
  </si>
  <si>
    <t>ARMICO DRUŠTVO SA OGRANIČENOM ODGOVORNOŠĆU NOVI SAD</t>
  </si>
  <si>
    <t>102565939</t>
  </si>
  <si>
    <t>17467867</t>
  </si>
  <si>
    <t>PREDUZEĆE ZA UNUTRAŠNJU I SPOLJNU TRGOVINU NA VELIKO I MALO I INŽENJERING TEHNOSERVIS DOO, LESKOVAC</t>
  </si>
  <si>
    <t>107622287</t>
  </si>
  <si>
    <t>20838485</t>
  </si>
  <si>
    <t>VICTROLA DRUŠTVO SA OGRANIČENOM ODGOVORNOŠĆU INĐIJA</t>
  </si>
  <si>
    <t>108323599</t>
  </si>
  <si>
    <t>20976519</t>
  </si>
  <si>
    <t>PRIVREDNO DRUŠTVO MPD KOP d.o.o. PIROT</t>
  </si>
  <si>
    <t>100948597</t>
  </si>
  <si>
    <t>17105639</t>
  </si>
  <si>
    <t>JAVNO PREDUZEĆE DIREKCIJA ZA GRADJEVINSKO ZEMLJIŠTE I PUTEVE OPŠTINE SURDULICA - U LIKVIDACIJI</t>
  </si>
  <si>
    <t>108570607</t>
  </si>
  <si>
    <t>21025895</t>
  </si>
  <si>
    <t>Preduzeće za građevinske radove RudoInženjering MM doo Požarevac</t>
  </si>
  <si>
    <t>105466999</t>
  </si>
  <si>
    <t>20388820</t>
  </si>
  <si>
    <t>E.M.-SU DRUŠTVO SA OGRANIČENOM ODGOVORNOŠĆU SUBOTICA - U LIKVIDACIJI</t>
  </si>
  <si>
    <t>107352493</t>
  </si>
  <si>
    <t>20785845</t>
  </si>
  <si>
    <t>DRUŠTVO ZA POSLOVNE AKTIVNOSTI LIMIND DOO BEOGRAD (STARI GRAD)</t>
  </si>
  <si>
    <t>108154743</t>
  </si>
  <si>
    <t>20941685</t>
  </si>
  <si>
    <t>ZAVARIVAČ-INŽENJERING d.o.o. Vranje</t>
  </si>
  <si>
    <t>100577726</t>
  </si>
  <si>
    <t>06987656</t>
  </si>
  <si>
    <t>ORTAČKO DRUŠTVO ZA TRGOVINU NA VELIKO I MALO UVOZ-IZVOZ I UGOSTITELJSTVO NENAD JOVANOVIĆ I DR ENOS, ZAJEČAR</t>
  </si>
  <si>
    <t>103342549</t>
  </si>
  <si>
    <t>17542354</t>
  </si>
  <si>
    <t>GRADJEVINSKO PREDUZEĆE PELAGONIJA-INŽENJERING DRUŠTVO SA OGRANIČENOM ODGOVORNOŠĆU, BEOGRAD (VRAČAR)</t>
  </si>
  <si>
    <t>101206165</t>
  </si>
  <si>
    <t>07360550</t>
  </si>
  <si>
    <t>DRUŠTVO SA OGRANIČENOM ODGOVORNOŠĆU PROGRES, PRIBOJ - U STEČAJU</t>
  </si>
  <si>
    <t>101908134</t>
  </si>
  <si>
    <t>06827772</t>
  </si>
  <si>
    <t>DRUŠTVO SA OGRANIČENOM ODGOVORNOŠĆU PRODUCT LESKOVAC</t>
  </si>
  <si>
    <t>101821567</t>
  </si>
  <si>
    <t>06040209</t>
  </si>
  <si>
    <t>DRUŠTVO ZA PROIZVODNJU, USLUGE I INŽENJERING VIZUS INŽENJERING DOO BEOGRAD (NOVI BEOGRAD)</t>
  </si>
  <si>
    <t>102057338</t>
  </si>
  <si>
    <t>17347624</t>
  </si>
  <si>
    <t>PREDUZEĆE ZA PROIZVODNJU,PROMET I USLUGE TTK  D O O BEOGRAD (NOVI BEOGRAD)</t>
  </si>
  <si>
    <t>105905180</t>
  </si>
  <si>
    <t>20487038</t>
  </si>
  <si>
    <t>DRUŠTVO ZA IZGRADNJU SAOBRAĆAJNICA TAMAS DOO, SOKOBANJA - U LIKVIDACIJI</t>
  </si>
  <si>
    <t>108085398</t>
  </si>
  <si>
    <t>29503575</t>
  </si>
  <si>
    <t>Ogranak Preduzeća za izgradnju održavanje i zaštitu puteva Prijedorputevi B a.d. Prijedor - Prijedorputevi B Beograd-Stari Grad</t>
  </si>
  <si>
    <t>101345331</t>
  </si>
  <si>
    <t>17219235</t>
  </si>
  <si>
    <t>JAVNO PREDUZEĆE  ZA URBANIZAM I PLANIRANJE OPŠTINE TUTIN - U LIKVIDACIJI</t>
  </si>
  <si>
    <t>106192995</t>
  </si>
  <si>
    <t>20552824</t>
  </si>
  <si>
    <t>PRIVREDNO DRUŠTVO ZA PROIZVODNJU TRGOVINU I USLUGE BETON-REZ COMPANI DOO BEOGRAD (ZEMUN)</t>
  </si>
  <si>
    <t>100809425</t>
  </si>
  <si>
    <t>17217763</t>
  </si>
  <si>
    <t>JAVNO PREDUZEĆE ZA ODRŽAVANJE LOKALNIH PUTEVA I JAVNIH POVRŠINA PRIJEPOLJE PRIJEPOLJE - U LIKVIDACIJI</t>
  </si>
  <si>
    <t>101460615</t>
  </si>
  <si>
    <t>08655383</t>
  </si>
  <si>
    <t>JAVNO PREDUZEĆE-DIREKCIJA ZA IZGRADNJU GRADA SA PO NOVI KNEŽEVAC - U LIKVIDACIJI</t>
  </si>
  <si>
    <t>101114240</t>
  </si>
  <si>
    <t>07192657</t>
  </si>
  <si>
    <t>PRIVREDNO  DRUŠTVO NISKOGRADNJA - ČAČAK PUT DOO, ČAČAK</t>
  </si>
  <si>
    <t>108211633</t>
  </si>
  <si>
    <t>20952946</t>
  </si>
  <si>
    <t>PRO DOMO DOO Lukićevo</t>
  </si>
  <si>
    <t>107124763</t>
  </si>
  <si>
    <t>20746254</t>
  </si>
  <si>
    <t>PRIVREDNO DRUŠTVO ZA IZGRADNJU, ASFALTIRANJE I TRGOVINU ALKE CONSTRUCTIONS DOO VRANJE</t>
  </si>
  <si>
    <t>100025385</t>
  </si>
  <si>
    <t>07799772</t>
  </si>
  <si>
    <t>BEOMARKING DRUŠTVO SA OGRANIČENOM ODGOVORNOŠĆU ZA MARKETING, INŽINJERING I TRGOVINU BEOGRAD</t>
  </si>
  <si>
    <t>105273298</t>
  </si>
  <si>
    <t>20339233</t>
  </si>
  <si>
    <t>DRUŠTVO ZA PUTEVE OZREN-PUT DOO SOKOBANJA - U LIKVIDACIJI</t>
  </si>
  <si>
    <t>107961355</t>
  </si>
  <si>
    <t>20905751</t>
  </si>
  <si>
    <t>MILIKAT CONSTRUCTION DOO LESKOVAC</t>
  </si>
  <si>
    <t>102295527</t>
  </si>
  <si>
    <t>17275712</t>
  </si>
  <si>
    <t>PREDUZEĆE ZA PROIZVODNJU PROMET I USLUGE NOVA EXPLO DOO, KRAGUJEVAC</t>
  </si>
  <si>
    <t>103982656</t>
  </si>
  <si>
    <t>20062797</t>
  </si>
  <si>
    <t>GRASS ROAD CORP DOO  NEMENIKUĆE</t>
  </si>
  <si>
    <t>108995949</t>
  </si>
  <si>
    <t>21108120</t>
  </si>
  <si>
    <t>METAL GALANT GRADING DOO Leskovac</t>
  </si>
  <si>
    <t>106639029</t>
  </si>
  <si>
    <t>20649631</t>
  </si>
  <si>
    <t>PROJEKTNI CENTAR JUG DOO, NIŠ</t>
  </si>
  <si>
    <t>107388734</t>
  </si>
  <si>
    <t>20792132</t>
  </si>
  <si>
    <t>PRIVREDNO DRUŠTVO ZA IZGRADNJU PUTEVA I AUTOPUTEVA MEDIA ART INVEST DOO  LESKOVAC</t>
  </si>
  <si>
    <t>101162018</t>
  </si>
  <si>
    <t>08764549</t>
  </si>
  <si>
    <t>TRANSBIS COMMERCE DOO ZA SAOBRAĆAJ,TRGOVINU I USLUGE DOBROTIN</t>
  </si>
  <si>
    <t>107242031</t>
  </si>
  <si>
    <t>20761938</t>
  </si>
  <si>
    <t>BX-CONSTRUCTIONS DOO BEOGRAD (STARI GRAD)</t>
  </si>
  <si>
    <t>104632731</t>
  </si>
  <si>
    <t>20203471</t>
  </si>
  <si>
    <t>PREDUZEĆE ZA PROIZVODNJU, TRGOVINU I USLUGE TI-SO ARAPOVIĆ DOO IVANJICA</t>
  </si>
  <si>
    <t>104027126</t>
  </si>
  <si>
    <t>20063734</t>
  </si>
  <si>
    <t>LAZAR - PUT DOO KRAGUJEVAC</t>
  </si>
  <si>
    <t>100317269</t>
  </si>
  <si>
    <t>17278045</t>
  </si>
  <si>
    <t>PRIVREDNO DRUŠTVO ZA PROIZVODNJU I PROMET DABI DOO, KRUŠEVAC - U STEČAJU</t>
  </si>
  <si>
    <t>100029524</t>
  </si>
  <si>
    <t>07922825</t>
  </si>
  <si>
    <t>CERAPROM DOO, BEOGRAD</t>
  </si>
  <si>
    <t>101327250</t>
  </si>
  <si>
    <t>06454364</t>
  </si>
  <si>
    <t>Javno preduzeće Direkcija za izgradnju Zaječar - U LIKVIDACIJI</t>
  </si>
  <si>
    <t>100002661</t>
  </si>
  <si>
    <t>06971601</t>
  </si>
  <si>
    <t>MBA-RATKO MITROVIĆ NISKOGRADNJA DOO BEOGRAD</t>
  </si>
  <si>
    <t>106072024</t>
  </si>
  <si>
    <t>20524600</t>
  </si>
  <si>
    <t>PREDUZEĆE ZA PUTEVE JAGODINA PUT DOO JAGODINA</t>
  </si>
  <si>
    <t>100876564</t>
  </si>
  <si>
    <t>07698372</t>
  </si>
  <si>
    <t>DRUŠTVO ZA PROMET I USLUGE TRANSKOP EKSPORT-IMPORT DOO, PARAĆIN</t>
  </si>
  <si>
    <t>104960588</t>
  </si>
  <si>
    <t>20280158</t>
  </si>
  <si>
    <t>DEVLAS GROUP DOO NOVI SAD</t>
  </si>
  <si>
    <t>105009713</t>
  </si>
  <si>
    <t>20293586</t>
  </si>
  <si>
    <t>SEVER-JUG AUTOPUT DRUŠTVO SA OGRANIČENOM ODGOVORNOŠĆU ZA IZGRADNJU, KORIŠĆENJE I ODRŽAVANJE AUTOPUTA BEOGRAD - NOVI BEOGRAD - U LIKVIDACIJI</t>
  </si>
  <si>
    <t>101350740</t>
  </si>
  <si>
    <t>07291582</t>
  </si>
  <si>
    <t>PREDUZEĆE ZA NISKOGRADNJU AD TAMNAVAPUT  UB</t>
  </si>
  <si>
    <t>100185140</t>
  </si>
  <si>
    <t>07349297</t>
  </si>
  <si>
    <t>NISKOGRADNJA - PI AD PIROT - U STEČAJU</t>
  </si>
  <si>
    <t>105752720</t>
  </si>
  <si>
    <t>20444711</t>
  </si>
  <si>
    <t>PRIVREDNO DRUŠTVO ZA NISKOGRADNJU I TRGOVINU MP - BAZA PUT DOO RAČAK</t>
  </si>
  <si>
    <t>100130722</t>
  </si>
  <si>
    <t>17056689</t>
  </si>
  <si>
    <t>ANICOM CONSTRUCTING DOO BEOGRAD (ZEMUN)</t>
  </si>
  <si>
    <t>100384228</t>
  </si>
  <si>
    <t>07015003</t>
  </si>
  <si>
    <t>GRADJEVINSKO PREDUZEĆE NOVI AUTOPUT AD, BEOGRAD (VOŽDOVAC) - U STEČAJU</t>
  </si>
  <si>
    <t>106997535</t>
  </si>
  <si>
    <t>29502536</t>
  </si>
  <si>
    <t>AZVI, S.A. - OGRANAK NOVI SAD</t>
  </si>
  <si>
    <t>105964753</t>
  </si>
  <si>
    <t>20496541</t>
  </si>
  <si>
    <t>DRUŠTVO ZA SAOBRAĆAJ TRGOVINU I USLUGE GP-ZORAN-R DOO DONJA MUTNICA</t>
  </si>
  <si>
    <t>104585377</t>
  </si>
  <si>
    <t>20191627</t>
  </si>
  <si>
    <t>PREDUZEĆE ZA INŽENJERING, PROJEKTOVANJE I KONSALTING ELGRA VISION DOO UGRINOVCI</t>
  </si>
  <si>
    <t>100335877</t>
  </si>
  <si>
    <t>07185227</t>
  </si>
  <si>
    <t>NISKOGRADNJA DOO - NIŠ</t>
  </si>
  <si>
    <t>106756673</t>
  </si>
  <si>
    <t>20674369</t>
  </si>
  <si>
    <t>DEVLAS GROUP - NISKOGRADNJA DOO NOVI SAD</t>
  </si>
  <si>
    <t>100880350</t>
  </si>
  <si>
    <t>07189796</t>
  </si>
  <si>
    <t>PREDUZEĆE ZA IZGRADNJU OBJEKATA NISKOGRADNJE I VISOKOGRADNJE SOKOGRADNJA AD, BEOGRAD (ZEMUN)- U STEČAJU</t>
  </si>
  <si>
    <t>103584129</t>
  </si>
  <si>
    <t>17610481</t>
  </si>
  <si>
    <t>GRADITELJ-PUT DOO BEOGRAD</t>
  </si>
  <si>
    <t>100439820</t>
  </si>
  <si>
    <t>17299735</t>
  </si>
  <si>
    <t>PREDUZEĆE ZA PUTEVE PUTOGRADNJA DOO POŽAREVAC</t>
  </si>
  <si>
    <t>101328009</t>
  </si>
  <si>
    <t>07183429</t>
  </si>
  <si>
    <t>AKCIONARSKO DRUŠTVO ZA PROJEKTOVANJE I IZVOĐENJE RADOVA U GRAĐEVINARSTVU PUT ZAJEČAR - U STEČAJU</t>
  </si>
  <si>
    <t>105141754</t>
  </si>
  <si>
    <t>20302739</t>
  </si>
  <si>
    <t>PRIVREDNO DRUŠTVO SA OGRANIČENOM ODGOVORNOŠĆU BAUWESEN LAZAREVAC</t>
  </si>
  <si>
    <t>104355010</t>
  </si>
  <si>
    <t>20148497</t>
  </si>
  <si>
    <t>EKO GRADNJA DOO ZA PROIZVODNJU I UGRAĐIVANJE BETONSKE GALANTERIJE, ZRENJANIN</t>
  </si>
  <si>
    <t>100800348</t>
  </si>
  <si>
    <t>08234787</t>
  </si>
  <si>
    <t>PUTEVI AKCIONARSKO DRUŠTVO ZA IZGRADNJU I ODRŽAVANJE SAOBRAĆAJNICA SREMSKA MITROVICA - U STEČAJU</t>
  </si>
  <si>
    <t>103943883</t>
  </si>
  <si>
    <t>20053763</t>
  </si>
  <si>
    <t>PRIVREDNO DRUŠTVO DRUMOVI A&amp;D DOO  PIROT</t>
  </si>
  <si>
    <t>106053962</t>
  </si>
  <si>
    <t>29501874</t>
  </si>
  <si>
    <t>OGRANAK ALPINE BAU GMBH, BEOGRAD (PALILULA)</t>
  </si>
  <si>
    <t>108085380</t>
  </si>
  <si>
    <t>29505241</t>
  </si>
  <si>
    <t>Ogranak Integral inženjering Niš</t>
  </si>
  <si>
    <t>104184781</t>
  </si>
  <si>
    <t>20086319</t>
  </si>
  <si>
    <t>MD GRADNJA INŽENJERING TRANSPORT D.O.O. NIŠ</t>
  </si>
  <si>
    <t>100385495</t>
  </si>
  <si>
    <t>54359519</t>
  </si>
  <si>
    <t>SAMOSTALNO AUTOPREVOZNIČKO ZANATSKO GRAĐEVINSKO USLUŽNA  RADNJA ZA VAĐENJE ŠLJUNKA ZEMLJANE RADOVE POSTAVLJENJE CEVNIH INSTALACIJA I OPŠTE MAŠINSKE RADOVE NEMA PROBLEMA ZORAN KAMENOVIĆ PREDUZETNIK GRADAŠNICA</t>
  </si>
  <si>
    <t>100550241</t>
  </si>
  <si>
    <t>07715129</t>
  </si>
  <si>
    <t>PRIVREDNO DRUŠTVO ZA IZVODJENJE GRADJEVINSKIH I ZEMLJANIH RADOVA, TRANSPORT I TRGOVINU  ATOM DOO, VRANJE</t>
  </si>
  <si>
    <t>103289132</t>
  </si>
  <si>
    <t>17551124</t>
  </si>
  <si>
    <t>PRIVREDNO DRUŠTVO ZA PROIZVODNJU, PROMET PRUŽANJE USLUGA, UNUTRAŠNJU I SPOLJNU TRGOVINU MASTER S DOO BEOGRAD (PALILULA)</t>
  </si>
  <si>
    <t>109889856</t>
  </si>
  <si>
    <t>64497693</t>
  </si>
  <si>
    <t>ZORAN JORGAČEVIĆ PREDUZETNIK GRAĐEVINSKA RADNJA JORGAČEVIĆ GRADNJA SURDULICA</t>
  </si>
  <si>
    <t>101577434</t>
  </si>
  <si>
    <t>07377878</t>
  </si>
  <si>
    <t>Javno komunalno preduzeće Niskogradnja Kragujevac</t>
  </si>
  <si>
    <t>107867286</t>
  </si>
  <si>
    <t>20886463</t>
  </si>
  <si>
    <t>IKA-PEK DOO BEOGRAD-LEŠTANE</t>
  </si>
  <si>
    <t>106666987</t>
  </si>
  <si>
    <t>61181628</t>
  </si>
  <si>
    <t>MILAN PEJČIĆ PREDUZETNIK, PROIZVODNO TRGOVINSKA RADNJA GRICKO, BELA PALANKA</t>
  </si>
  <si>
    <t>100123483</t>
  </si>
  <si>
    <t>17316257</t>
  </si>
  <si>
    <t>GRADJEVINSKO PREDUZEĆE ALPINE DOO, BEOGRAD</t>
  </si>
  <si>
    <t>100067755</t>
  </si>
  <si>
    <t>07135998</t>
  </si>
  <si>
    <t>VALJEVO PUT AKCIONARSKO DRUŠTVO ZA IZGRADNJU I ODRŽAVANJE OBJEKATA NISKOGRADNJE  VALJEVO - U STEČAJU</t>
  </si>
  <si>
    <t>107764821</t>
  </si>
  <si>
    <t>20867442</t>
  </si>
  <si>
    <t>LIDER METAL DOO ZA PROIZVODNJU OBRADU I TRGOVINU METALIMA I METALNIM PROIZVODIMA NOVI SAD - U PRINUDNOJ LIKVIDACIJI</t>
  </si>
  <si>
    <t>101339103</t>
  </si>
  <si>
    <t>08253897</t>
  </si>
  <si>
    <t>DRUŠTVO SA OGRANIČENOM ODGOVORNOŠĆU  BOROVICA-TRANSPORT PRIVREDNO DRUŠTVO ZA DRUMSKI SAOBRAĆAJ  RUMA</t>
  </si>
  <si>
    <t>100380691</t>
  </si>
  <si>
    <t>07028245</t>
  </si>
  <si>
    <t>AKCIONARSKO DRUŠTVO - ISTRAŽIVAČKO- RAZVOJNI INSTITUT KIRILO SAVIĆ BEOGRAD (VOŽDOVAC)</t>
  </si>
  <si>
    <t>108904705</t>
  </si>
  <si>
    <t>21090891</t>
  </si>
  <si>
    <t>NISKOGRADNJA LAV-M doo Vranje</t>
  </si>
  <si>
    <t>100110684</t>
  </si>
  <si>
    <t>07169248</t>
  </si>
  <si>
    <t>PRIVREDNO DRUŠTVO DUMAČA DOO ŠABAC</t>
  </si>
  <si>
    <t>109995151</t>
  </si>
  <si>
    <t>21281786</t>
  </si>
  <si>
    <t>CBGB-ARM DOO PANČEVO</t>
  </si>
  <si>
    <t>100238372</t>
  </si>
  <si>
    <t>08113483</t>
  </si>
  <si>
    <t>AKCIONARSKO DRUŠTVO VOJVODINAPUT-BAČKAPUT NOVI SAD</t>
  </si>
  <si>
    <t>107394548</t>
  </si>
  <si>
    <t>20793694</t>
  </si>
  <si>
    <t>PRIVREDNO DRUŠTVO VLLEZRIT OSMANI DOO, BILJAČA</t>
  </si>
  <si>
    <t>103816039</t>
  </si>
  <si>
    <t>20026073</t>
  </si>
  <si>
    <t>PRIVREDNO DRUŠTVO NEIMAR PUT DOO , SALAKOVAC</t>
  </si>
  <si>
    <t>100001054</t>
  </si>
  <si>
    <t>07456646</t>
  </si>
  <si>
    <t>GRAĐEVINSKO PREDUZEĆE  GEMAX  DOO BEOGRAD (ZEMUN) - U STEČAJU</t>
  </si>
  <si>
    <t>108852257</t>
  </si>
  <si>
    <t>21080748</t>
  </si>
  <si>
    <t>MEGACOP GRADNJA d.o.o. Niš-Palilula</t>
  </si>
  <si>
    <t>100628823</t>
  </si>
  <si>
    <t>06243924</t>
  </si>
  <si>
    <t>DRUŠTVO SA OGRANIČENOM ODGOVORNOŠĆU ZA TRGOVINU I USLUGE FENIKS METAL, BOR</t>
  </si>
  <si>
    <t>105449571</t>
  </si>
  <si>
    <t>20385073</t>
  </si>
  <si>
    <t>GRAĐEVINSKO TRGOVINSKO DRUŠTVO TRNDA DOO VRANJE</t>
  </si>
  <si>
    <t>100109401</t>
  </si>
  <si>
    <t>06347673</t>
  </si>
  <si>
    <t>PRIVREDNO DRUŠTVO ZA PROIZVODNJU, SAOBRAĆAJ I TRGOVINU INTER-KOP D.O.O. ŠABAC</t>
  </si>
  <si>
    <t>101161435</t>
  </si>
  <si>
    <t>08040648</t>
  </si>
  <si>
    <t>PRIVREDNO DRUŠTVO AD ZA PUTEVE VOJVODINAPUT- ZRENJANIN, ZRENJANIN</t>
  </si>
  <si>
    <t>108495523</t>
  </si>
  <si>
    <t>21010685</t>
  </si>
  <si>
    <t>ASJAM Tekstil d.o.o. Babušnica</t>
  </si>
  <si>
    <t>100000750</t>
  </si>
  <si>
    <t>07014104</t>
  </si>
  <si>
    <t>Preduzeće za puteve BEOGRAD doo Beograd</t>
  </si>
  <si>
    <t>109914752</t>
  </si>
  <si>
    <t>64514334</t>
  </si>
  <si>
    <t>NIKOLA MITROVIĆ PR GRAĐEVINSKA RADNJA NIKOLA MITROVIĆ 2017 VLASOTINCE(RAVNA GORA)</t>
  </si>
  <si>
    <t>108042111</t>
  </si>
  <si>
    <t>29505217</t>
  </si>
  <si>
    <t>EURO ALLIANCE TUNNELS JSC - OGRANAK BEOGRAD</t>
  </si>
  <si>
    <t>106853297</t>
  </si>
  <si>
    <t>29502412</t>
  </si>
  <si>
    <t>AKTOR A.T.E. OGRANAK BEOGRAD (NOVI BEOGRAD)</t>
  </si>
  <si>
    <t>107632761</t>
  </si>
  <si>
    <t>20840803</t>
  </si>
  <si>
    <t>SVOLOS Doo Beograd-Novi Beograd</t>
  </si>
  <si>
    <t>107953494</t>
  </si>
  <si>
    <t>20904097</t>
  </si>
  <si>
    <t>PRIVREDNO DRUŠTVO ZA IZGRADNJU ASFALTIRANJE I TRGOVINU GEA CONSTRUCTIONS DOO PUKOVAC</t>
  </si>
  <si>
    <t>100065899</t>
  </si>
  <si>
    <t>07780125</t>
  </si>
  <si>
    <t>PREDUZEĆE ZA INŽENJERING, PROIZVODNJU, USLUGE I TRGOVINU VELGRADKOP DOO BEOGRAD (STARI GRAD)</t>
  </si>
  <si>
    <t>100002428</t>
  </si>
  <si>
    <t>07029209</t>
  </si>
  <si>
    <t>Partizanski put d.o.o. Beograd - U STEČAJU</t>
  </si>
  <si>
    <t>100002225</t>
  </si>
  <si>
    <t>07023251</t>
  </si>
  <si>
    <t>GRAĐEVINSKO PREDUZEĆE MOSTOGRADNJA AKCIONARSKO DRUŠTVO, BEOGRAD</t>
  </si>
  <si>
    <t>100995440</t>
  </si>
  <si>
    <t>07652992</t>
  </si>
  <si>
    <t>PRIVREDNO DRUŠTVO ZA PROIZVODNJU, PROMET I USLUGE U UNUTRAŠNJOJ I SPOLJNOJ TRGOVINI PEŠTAN DOO BUKOVIK</t>
  </si>
  <si>
    <t>100379929</t>
  </si>
  <si>
    <t>07028334</t>
  </si>
  <si>
    <t>INSTITUT ZA PUTEVE AD, BEOGRAD (VOŽDOVAC)</t>
  </si>
  <si>
    <t>100223617</t>
  </si>
  <si>
    <t>07008139</t>
  </si>
  <si>
    <t>INSTITUT ZA ISPITIVANJE MATERIJALA AKCIONARSKO DRUŠTVO BEOGRAD (SAVSKI VENAC)</t>
  </si>
  <si>
    <t>101968542</t>
  </si>
  <si>
    <t>07019971</t>
  </si>
  <si>
    <t>INSTITUT ZA VODOPRIVREDU JAROSLAV ČERNI AD, BEOGRAD (VOŽDOVAC)</t>
  </si>
  <si>
    <t>101938497</t>
  </si>
  <si>
    <t>08028222</t>
  </si>
  <si>
    <t>LAFARGE BEOČINSKA FABRIKA CEMENTA DRUŠTVO SA OGRANIČENOM ODGOVORNOŠĆU, BEOČIN</t>
  </si>
  <si>
    <t>101322472</t>
  </si>
  <si>
    <t>07367619</t>
  </si>
  <si>
    <t>FABRIKA ELEKTROMATERIJALA I ALATA NIKOLIĆ FEMAN DOO JAGODINA</t>
  </si>
  <si>
    <t>104147995</t>
  </si>
  <si>
    <t>20093544</t>
  </si>
  <si>
    <t>DRUŠTVO ZA ZAŠTITU METALNIH PROIZVODA TOPLIM CINKOVANJEM METAL-CINKARA DOO INĐIJA</t>
  </si>
  <si>
    <t>100539058</t>
  </si>
  <si>
    <t>17006312</t>
  </si>
  <si>
    <t>JAVNO KOMUNALNO PREDUZEĆE GRDELICA GRDELICA (VAROŠ)</t>
  </si>
  <si>
    <t>100057865</t>
  </si>
  <si>
    <t>17376659</t>
  </si>
  <si>
    <t>SIKA SRBIJA doo Šimanovci</t>
  </si>
  <si>
    <t>100895181</t>
  </si>
  <si>
    <t>06793045</t>
  </si>
  <si>
    <t>DRUŠTVO ZA PROMET, INŽENJERING, PROIZVODNJU I USLUGE AKVAPAN INŽENJERING DOO VRANIĆI</t>
  </si>
  <si>
    <t>103983528</t>
  </si>
  <si>
    <t>20065133</t>
  </si>
  <si>
    <t>CENTRALNA PUTNA LABORATORIJA DRUŠTVO SA OGRANIČENOM ODGOVORNOŠĆU VETERNIK</t>
  </si>
  <si>
    <t>102237663</t>
  </si>
  <si>
    <t>17416006</t>
  </si>
  <si>
    <t>PRIVREDNO DRUŠTVO ZA PROIZVODNJU I TRGOVINU IZOLACIONOG MATERIJALA TIM IZOLIRKA DRUŠTVO SA OGRANIČENOM ODGOVORNOŠĆU ŠID</t>
  </si>
  <si>
    <t>101957724</t>
  </si>
  <si>
    <t>17185012</t>
  </si>
  <si>
    <t>DRUŠТVO SA OGRANIČENOM ODGOVORNOŠĆU ZA PROIZVODNJU TRGOVINU I USLUGE TEHNOGRAD-INŽENJERING, KRALJEVO</t>
  </si>
  <si>
    <t>103470466</t>
  </si>
  <si>
    <t>17568027</t>
  </si>
  <si>
    <t>VLADO BAUMASCHINEN PREDUZEĆE ZA GRADJEVINARSTVO, PROMET I USLUGE DRUŠTVO SA OGRANIČENOM ODGOVORNOŠĆU SURČIN</t>
  </si>
  <si>
    <t>100520748</t>
  </si>
  <si>
    <t>07688733</t>
  </si>
  <si>
    <t>PRIVATNO TRGO-GRADJEVINSKO PREDUZEĆE SABA-BELČA DOO, PREŠEVO</t>
  </si>
  <si>
    <t>101250823</t>
  </si>
  <si>
    <t>07614039</t>
  </si>
  <si>
    <t>GRADJEVINSKO PRIVREDNO DRUŠTVO NIKOLIĆ DOO, KRALJEVO</t>
  </si>
  <si>
    <t>101831816</t>
  </si>
  <si>
    <t>17162357</t>
  </si>
  <si>
    <t>TRGOVINSKO PREDUZEĆE EPIROC SRB a.d. BEOGRAD (NOVI BEOGRAD)</t>
  </si>
  <si>
    <t>104204627</t>
  </si>
  <si>
    <t>20108525</t>
  </si>
  <si>
    <t>DRUŠTVO ZA GRAĐEVINARSTVO,PROIZVODNJU,PROMET I  USLUGE UDARNIK GRADNJA DOO, BEOGRAD</t>
  </si>
  <si>
    <t>104842335</t>
  </si>
  <si>
    <t>20250151</t>
  </si>
  <si>
    <t>DRUŠTVO ZA PROIZVODNJU, PROMET I USLUGE ASA IBELIK DOO BEOGRAD</t>
  </si>
  <si>
    <t>102078764</t>
  </si>
  <si>
    <t>07723369</t>
  </si>
  <si>
    <t>PREDUZEĆE ZA PROIZVODNJU, PROJEKTOVANJE, INŽENJERING I CONSALTING RAS INŽENJERING NISKOGRADNJA DOO BEOGRAD (ZEMUN)</t>
  </si>
  <si>
    <t>105739564</t>
  </si>
  <si>
    <t>20450550</t>
  </si>
  <si>
    <t>DRUŠTVO ZA PROIZVODNJU, TRGOVINU I USLUGE DAMI DOO BEOGRAD (ZEMUN)</t>
  </si>
  <si>
    <t>104033878</t>
  </si>
  <si>
    <t>20076054</t>
  </si>
  <si>
    <t>DRUŠTVO SA OGRANIČENOM ODGOVORNOŠĆU  ZA PROIZVODNJU, PROMET I USLUGE JONI KOMERC, VELIKI CRLJENI</t>
  </si>
  <si>
    <t>100077298</t>
  </si>
  <si>
    <t>06984959</t>
  </si>
  <si>
    <t>PRIVREDNO DRUŠTVO AUTOTRANSPORT  DOO VALJEVO, POPUČKE</t>
  </si>
  <si>
    <t>103691389</t>
  </si>
  <si>
    <t>20002034</t>
  </si>
  <si>
    <t>LM KOMERC PRIVREDNO DRUŠTVO ZA PROIZVODNJU, PROMET I USLUGE, D.O.O. OBRENOVAC</t>
  </si>
  <si>
    <t>107172914</t>
  </si>
  <si>
    <t>20768070</t>
  </si>
  <si>
    <t>CD HIS DOO NIŠ</t>
  </si>
  <si>
    <t>105449944</t>
  </si>
  <si>
    <t>20381329</t>
  </si>
  <si>
    <t>GRADIENT DRUŠTVO SA OGRANIČENOM ODGOVORNOŠĆU BEOGRAD (PALILULA)</t>
  </si>
  <si>
    <t>101137000</t>
  </si>
  <si>
    <t>06682499</t>
  </si>
  <si>
    <t>DRUŠTVO ZA TRGOVINU, PROIZVODNJU I USLUGE DEVIX DOO, LAZAREVAC</t>
  </si>
  <si>
    <t>102999331</t>
  </si>
  <si>
    <t>17491628</t>
  </si>
  <si>
    <t>PREDUZEĆE ZA PROIZVODNJU I PRODAJU SISTEMA OPLATA I SKELA PERI-OPLATE DRUŠTVO SA OGRANIČENOM ODGOVORNOŠĆU ŠIMANOVCI</t>
  </si>
  <si>
    <t>104414511</t>
  </si>
  <si>
    <t>20158433</t>
  </si>
  <si>
    <t>PREDUZEĆE ZA OPLATNU TEHNIKU, TRGOVINU I USLUGE DOKA SERB DOO ŠIMANOVCI</t>
  </si>
  <si>
    <t>105051363</t>
  </si>
  <si>
    <t>20296453</t>
  </si>
  <si>
    <t>DRUŠTVO SA OGRANIČENOM ODGOVORNOŠČU PUTEVI INVEST, UŽICE</t>
  </si>
  <si>
    <t>100550055</t>
  </si>
  <si>
    <t>17034740</t>
  </si>
  <si>
    <t>GRAĐEVINSKO PREDUZEĆE 5 D DOO PANEVLJE</t>
  </si>
  <si>
    <t>106296703</t>
  </si>
  <si>
    <t>61520724</t>
  </si>
  <si>
    <t>BRANKO KNEŽEVIĆ PR AUTOPREVOZ I VRŠENJE USLUGA AUTODIZALICAMA I PREVOZA SPECIJALNIH TERETA 2. MAJ APATIN</t>
  </si>
  <si>
    <t>101295247</t>
  </si>
  <si>
    <t>06268544</t>
  </si>
  <si>
    <t>PROIZVODNO TRGOVINSKO DRUŠTVO CEMPROM  DOO PRELJINA</t>
  </si>
  <si>
    <t>100548903</t>
  </si>
  <si>
    <t>06277888</t>
  </si>
  <si>
    <t>BINTA DOO  VRANJE</t>
  </si>
  <si>
    <t>102624001</t>
  </si>
  <si>
    <t>17470426</t>
  </si>
  <si>
    <t>PRIVREDNO DRUŠTVO AXEL DOO MALČA</t>
  </si>
  <si>
    <t>107550594</t>
  </si>
  <si>
    <t>20824921</t>
  </si>
  <si>
    <t>Privredno društvo za PROMET ROBA USLUGA U GRADJEVINARSTVU EXPORT IMPORT MDV GRADNJA DOO BEOGRAD-ZVEZDARA</t>
  </si>
  <si>
    <t>100550364</t>
  </si>
  <si>
    <t>07370954</t>
  </si>
  <si>
    <t>PRIVREDNO DRUŠTVO NA VELIKO I MALO KUPININCE DOO, VRANJE</t>
  </si>
  <si>
    <t>106236146</t>
  </si>
  <si>
    <t>20561106</t>
  </si>
  <si>
    <t>PREDUZEĆE ZA PROIZVODNJU PROMET I USLUGE SAVA KOP DOO VALJEVO</t>
  </si>
  <si>
    <t>104370876</t>
  </si>
  <si>
    <t>20154268</t>
  </si>
  <si>
    <t>PREDUZEĆE ZA PROMET I USLUGE ANAMAX DOO LAZAREVAC</t>
  </si>
  <si>
    <t>107018947</t>
  </si>
  <si>
    <t>20725338</t>
  </si>
  <si>
    <t>GRAĐEVINSKO PREDUZEĆE GP INVEST GRADNJA TEAM BUILDING DOO , NOVI PAZAR</t>
  </si>
  <si>
    <t>100869397</t>
  </si>
  <si>
    <t>07662351</t>
  </si>
  <si>
    <t>DRUŠTVO  ZA TRGOVINU I TRANSPORT ŠILOPROM DOO, BELOTINAC</t>
  </si>
  <si>
    <t>101298487</t>
  </si>
  <si>
    <t>53533230</t>
  </si>
  <si>
    <t>AUTOPREVOZNIČKO TRGOVINSKO PROIZVODNA RADNJA DRAGOLJUB KNEŽEVIĆ PREDUZETNIK ČAČAK</t>
  </si>
  <si>
    <t>105962543</t>
  </si>
  <si>
    <t>20500913</t>
  </si>
  <si>
    <t>HABERKORN DRUŠTVO SA OGRANIČENOM ODGOVORNOŠĆU VETERNIK</t>
  </si>
  <si>
    <t>106270317</t>
  </si>
  <si>
    <t>20567201</t>
  </si>
  <si>
    <t>GZT DOO SURDULICA</t>
  </si>
  <si>
    <t>100890466</t>
  </si>
  <si>
    <t>17369202</t>
  </si>
  <si>
    <t>DRUŠTVO ZA PROMET, TRANSPORT I USLUGE ĐERA-ŠPED DOO ČAČAK</t>
  </si>
  <si>
    <t>100663062</t>
  </si>
  <si>
    <t>06074863</t>
  </si>
  <si>
    <t>SPECIJALIZOVANO GRAĐEVINSKO DRUŠTVO  IZOGRADNJA PLUS DOO, DONJA VREŽINA</t>
  </si>
  <si>
    <t>100775596</t>
  </si>
  <si>
    <t>17031384</t>
  </si>
  <si>
    <t>PRIVREDNO DRUŠTVO GRINIČ DOO NIŠ,</t>
  </si>
  <si>
    <t>105106525</t>
  </si>
  <si>
    <t>20306084</t>
  </si>
  <si>
    <t>NATURA BEAUTY BALCAN DOO, NIŠ</t>
  </si>
  <si>
    <t>108255890</t>
  </si>
  <si>
    <t>20962631</t>
  </si>
  <si>
    <t>CARIČIN GRAD NMD BEOGRAD-ČUKARICA</t>
  </si>
  <si>
    <t>104354404</t>
  </si>
  <si>
    <t>20141034</t>
  </si>
  <si>
    <t>SIMKOP-YU DOO ČAČAK</t>
  </si>
  <si>
    <t>108543131</t>
  </si>
  <si>
    <t>21020567</t>
  </si>
  <si>
    <t>RASADNIK GREEN IN DOO NOVI SAD</t>
  </si>
  <si>
    <t>100005908</t>
  </si>
  <si>
    <t>17355333</t>
  </si>
  <si>
    <t>DRUŠTVO ZA GRAĐEVINSKE I ZANATSKE RADOVE PEK-ING DOO BEOGRAD</t>
  </si>
  <si>
    <t>101956346</t>
  </si>
  <si>
    <t>07604424</t>
  </si>
  <si>
    <t>RADIO BUBONJA DOO LIPLJE</t>
  </si>
  <si>
    <t>101285056</t>
  </si>
  <si>
    <t>06273912</t>
  </si>
  <si>
    <t>PREDUZEĆE ZA PROIZVODNJU, PROMET I USLUGE AGRO-HEMIK DOO LJIG</t>
  </si>
  <si>
    <t>102303537</t>
  </si>
  <si>
    <t>54642296</t>
  </si>
  <si>
    <t>VLADIMIR GOLUBOVIĆ PR AUTOPREVOZNIK I RADNJA ZA GRUBE GRAĐEVINSKE RADOVE GRDELICA (VAROŠ)</t>
  </si>
  <si>
    <t>105812044</t>
  </si>
  <si>
    <t>20460466</t>
  </si>
  <si>
    <t>PREDUZEĆE ZA PROIZVODNJU, USLUGE, SPOLJNU I UNUTRAŠNJU TRGOVINU NA VELIKO I MALO METALAC SINCE 1967 DOO DIMITROVGRAD</t>
  </si>
  <si>
    <t>106558173</t>
  </si>
  <si>
    <t>20631155</t>
  </si>
  <si>
    <t>SATURNIA DOO BEOGRAD (VRAČAR)</t>
  </si>
  <si>
    <t>105987833</t>
  </si>
  <si>
    <t>20506393</t>
  </si>
  <si>
    <t>SAVIĆ NP-COMPANY DOO DOLJEVAC ORLJANE</t>
  </si>
  <si>
    <t>104574300</t>
  </si>
  <si>
    <t>20191830</t>
  </si>
  <si>
    <t>ROV INVEST DOO, ČUKARICA</t>
  </si>
  <si>
    <t>101956563</t>
  </si>
  <si>
    <t>06067549</t>
  </si>
  <si>
    <t>PRIVREDNO DRUŠTVO ZA PROIZVODNJU, PROMET I USLUGE MD-KOJIĆ DOO LJIG</t>
  </si>
  <si>
    <t>107693781</t>
  </si>
  <si>
    <t>20852992</t>
  </si>
  <si>
    <t>ICOPAL doo Novi Beograd</t>
  </si>
  <si>
    <t>105380349</t>
  </si>
  <si>
    <t>20370882</t>
  </si>
  <si>
    <t>D.D. PUTARAC DOO OBRENOVAC ZVEČKA</t>
  </si>
  <si>
    <t>106650768</t>
  </si>
  <si>
    <t>20652489</t>
  </si>
  <si>
    <t>PRIVREDNO DRUŠTVO ZA PROIZVODNJU I PROMET GRAĐEVINSKOG MATERIJALA OSTRVICA RUDNIK DOO GORNJI MILANOVAC</t>
  </si>
  <si>
    <t>101629220</t>
  </si>
  <si>
    <t>08677271</t>
  </si>
  <si>
    <t>LIDER  PREDUZEĆE ZA PROMET I USLUGE EXPORT-IMPORT DRUŠTVO SA OGRANIČENOM ODGOVORNOŠĆU NOVI SAD</t>
  </si>
  <si>
    <t>108362992</t>
  </si>
  <si>
    <t>20984082</t>
  </si>
  <si>
    <t>Geopoint inženjering doo Novi Sad</t>
  </si>
  <si>
    <t>107805469</t>
  </si>
  <si>
    <t>63002542</t>
  </si>
  <si>
    <t>Dragan Arsić PR Građevinska radnja KOKAN PLUS Aleksinac</t>
  </si>
  <si>
    <t>105500631</t>
  </si>
  <si>
    <t>20396016</t>
  </si>
  <si>
    <t>DRUŠTVO ZA TRANSPORT,TRGOVINU I USLUGE DIVNIĆ GROUP DOO VALJEVO</t>
  </si>
  <si>
    <t>107757652</t>
  </si>
  <si>
    <t>20865890</t>
  </si>
  <si>
    <t>NOVA ZEMLJA doo Beograd-Rakovica</t>
  </si>
  <si>
    <t>105415958</t>
  </si>
  <si>
    <t>20377852</t>
  </si>
  <si>
    <t>PREDUZEĆE ZA PROMET I USLUGE VD.BENZ DOO, KRUŠEVAC</t>
  </si>
  <si>
    <t>100927903</t>
  </si>
  <si>
    <t>17254740</t>
  </si>
  <si>
    <t>PROIZVODNO-TRGOVINSKO PREDUZEĆE STOJANOVIĆ DOO, VLADIČIN HAN</t>
  </si>
  <si>
    <t>107717581</t>
  </si>
  <si>
    <t>62940425</t>
  </si>
  <si>
    <t>DRAGAN VELIČKOVIĆ PR GRAĐEVINSKA RADNJA AKI &amp; BOCKO ALEKSINAC</t>
  </si>
  <si>
    <t>108452247</t>
  </si>
  <si>
    <t>21002470</t>
  </si>
  <si>
    <t>FUNDAMENTAL D.O.O. Novi Sad</t>
  </si>
  <si>
    <t>101026086</t>
  </si>
  <si>
    <t>56781609</t>
  </si>
  <si>
    <t>SLAĐANA NIKOLIĆ PREDUZETNIK GRAĐEVINSKO TRGOVINSKA AUTOPREVOZNIČKA RADNJA NIKOLIĆ SLAĐANA  BEOGRAD</t>
  </si>
  <si>
    <t>103173244</t>
  </si>
  <si>
    <t>17247239</t>
  </si>
  <si>
    <t>DRUŠTVO ZA PROMET I USLUGE JEVTIĆ COMMERCE DOO VELIKI CRLJENI</t>
  </si>
  <si>
    <t>105685880</t>
  </si>
  <si>
    <t>20430184</t>
  </si>
  <si>
    <t>DRUŠTVO ZA PROIZVODNJU GRADNJU USLUGE I PROMET TIM PUTEVI DOO OBRENOVAC</t>
  </si>
  <si>
    <t>100039462</t>
  </si>
  <si>
    <t>07492090</t>
  </si>
  <si>
    <t>PRIVREDNO DRUŠTVO KOVEX DOO, BEOGRAD (STARI GRAD)</t>
  </si>
  <si>
    <t>107170099</t>
  </si>
  <si>
    <t>20767499</t>
  </si>
  <si>
    <t>PRIVREDNO DRUŠTVO SA OGRANIČENOM ODGOVORNOŠĆU EISEN MESARCI</t>
  </si>
  <si>
    <t>101119789</t>
  </si>
  <si>
    <t>55164606</t>
  </si>
  <si>
    <t>SAMOSTALNA GRAĐEVINSKO ZANATSKA RADNJA PAVLOVIĆ-MW PAVLOVIĆ MILUTIN PREDUZETNIK ČAČAK, ČAČAK</t>
  </si>
  <si>
    <t>103358917</t>
  </si>
  <si>
    <t>55942684</t>
  </si>
  <si>
    <t>RADNJA ZA ZEMLJANE RADOVE KOP-KOMERC DEJAN JAĆEVIĆ PR, BALAJNAC</t>
  </si>
  <si>
    <t>105995719</t>
  </si>
  <si>
    <t>20509384</t>
  </si>
  <si>
    <t>DRUŠTVO ZA VAĐENJE KAMENA U GRAĐEVINARSTVU TRGOFIM DOO TRGOVIŠTE</t>
  </si>
  <si>
    <t>104323398</t>
  </si>
  <si>
    <t>20147881</t>
  </si>
  <si>
    <t>DRUŠTVO ZA EKSPLOATACIJU MINERALNIH SIROVINA, PROJEKTOVANJE, INŽENJERING I TRGOVINU MININGTECH GROUP DOO BEOGRAD (VRAČAR)</t>
  </si>
  <si>
    <t>105895047</t>
  </si>
  <si>
    <t>20481544</t>
  </si>
  <si>
    <t>PRIVREDNO DRUŠTVO ZA PROIZVODNJU, PROMET I USLUGE FOCUSS - 08 DOO BOLJKOVCI</t>
  </si>
  <si>
    <t>106842594</t>
  </si>
  <si>
    <t>20691107</t>
  </si>
  <si>
    <t>PRIVREDNO DRUŠTVO COMMODITIES &amp; STEEL DOO BEOGRAD (PALILULA)</t>
  </si>
  <si>
    <t>100925359</t>
  </si>
  <si>
    <t>17216473</t>
  </si>
  <si>
    <t>DRUŠTVO ZA IZVOĐENJEGRAĐEVINSKIH RADOVA  TEHNOGRADNJA DOO VLADIČIN HAN</t>
  </si>
  <si>
    <t>100503132</t>
  </si>
  <si>
    <t>55575908</t>
  </si>
  <si>
    <t>TOŠIĆ ALEKSANDAR PR, RADNJA ZA PREVOZ ROBE U DRUMSKOM SAOBRAĆAJU A.T.R.-TOŠIĆ, NIŠ</t>
  </si>
  <si>
    <t>103308627</t>
  </si>
  <si>
    <t>56227300</t>
  </si>
  <si>
    <t>AUTOPREVOZNIK ERA-TRANS DARKO VIDANOVIĆ PR  PIROT</t>
  </si>
  <si>
    <t>103426744</t>
  </si>
  <si>
    <t>17564030</t>
  </si>
  <si>
    <t>PREDUZEĆE ZA TRGOVINU I USLUGE ARCELORMITTAL DISTRIBUTION SERBIA DRUŠTVO SA OGRANIČENOM ODGOVORNOŠĆU BEOGRAD (VRAČAR) - U LIKVIDACIJI</t>
  </si>
  <si>
    <t>108190681</t>
  </si>
  <si>
    <t>63280496</t>
  </si>
  <si>
    <t>SRĐAN PETROVIĆ PR GRAĐEVINSKA RADNJA SRLE PLUS MORAVAC</t>
  </si>
  <si>
    <t>108093267</t>
  </si>
  <si>
    <t>20930179</t>
  </si>
  <si>
    <t>CRANES DOO Niš-Mediana - U LIKVIDACIJI</t>
  </si>
  <si>
    <t>100990972</t>
  </si>
  <si>
    <t>51169433</t>
  </si>
  <si>
    <t>SAMOSTALNA RADNJA ZA PREVOZ ROBE U DRUMSKOM SAOBRAĆAJU MARKO IGRUTINOVIĆ PREDUZETNIK GADŽIN HAN</t>
  </si>
  <si>
    <t>107125153</t>
  </si>
  <si>
    <t>20746084</t>
  </si>
  <si>
    <t>DRUŠTVO SA OGRANIČENOM ODGOVORNOŠĆU, VRBA</t>
  </si>
  <si>
    <t>107995831</t>
  </si>
  <si>
    <t>20912251</t>
  </si>
  <si>
    <t>REANCON d.o.o. Niš-Mediana</t>
  </si>
  <si>
    <t>100570945</t>
  </si>
  <si>
    <t>06052819</t>
  </si>
  <si>
    <t>Privredno društvo za proizvodnju i trgovinu RP TEHNOMETAL-SERVIS d.o.o. Ušće</t>
  </si>
  <si>
    <t>107717565</t>
  </si>
  <si>
    <t>62940948</t>
  </si>
  <si>
    <t>MARKO RAJKOVIĆ PR GRAĐEVINSKA RADNJA MARIDŽON ALEKSINAC</t>
  </si>
  <si>
    <t>100145938</t>
  </si>
  <si>
    <t>06923917</t>
  </si>
  <si>
    <t>VIZUS PREDUZEĆE ZA PROMET, POSREDOVANJE I USLUGE DOO BEOGRAD (NOVI BEOGRAD)</t>
  </si>
  <si>
    <t>100991439</t>
  </si>
  <si>
    <t>51166680</t>
  </si>
  <si>
    <t>RADNJA ZA PREVOZ ROBE U DRUMSKOM SAOBRAĆAJU I IZVOĐENJE ZEMLJANIH RADOVA LARI-TRANS DRAGOSLAV ŽIVKOVIĆ PR GADŽIN HAN</t>
  </si>
  <si>
    <t>101248349</t>
  </si>
  <si>
    <t>50348164</t>
  </si>
  <si>
    <t>DUŠAN ĐUSIĆ PREDUZETNIK, TRANSPORTNO GRAĐEVINSKA TRGOVINSKA RADNJA TRANSKOP-ĐUSIĆ VITANOVAC</t>
  </si>
  <si>
    <t>107609691</t>
  </si>
  <si>
    <t>20835940</t>
  </si>
  <si>
    <t>MINEX - GEOTEHNIKA D.O.O. NIŠ-PALILULA - U LIKVIDACIJI</t>
  </si>
  <si>
    <t>108092053</t>
  </si>
  <si>
    <t>63209147</t>
  </si>
  <si>
    <t>ANA ANTOV RADIVOJEVIĆ PREDUZETNIK GRAĐEVINSKA RADNJA ANTOV BEOGRAD</t>
  </si>
  <si>
    <t>102932656</t>
  </si>
  <si>
    <t>62192542</t>
  </si>
  <si>
    <t>GRAĐEVINSKA RADNJA VASA KOM VASILIJE TRAJKOVIĆ PR VRANJSKA BANJA</t>
  </si>
  <si>
    <t>102139022</t>
  </si>
  <si>
    <t>52538165</t>
  </si>
  <si>
    <t>RADNJA ZA PREVOZ ROBE U DRUMSKOM SAOBRAĆAJU I IZVOĐENJE ZEMLJANIH RADOVA BOJAN MIŠIĆ PREDUZETNIK KUNOVICA</t>
  </si>
  <si>
    <t>107576801</t>
  </si>
  <si>
    <t>20829516</t>
  </si>
  <si>
    <t>Preduzeće za promet proizvodnju usluge i ehport-import SAŠA III Društvo sa ograničenom odgovornošću Novo Selo</t>
  </si>
  <si>
    <t>108179803</t>
  </si>
  <si>
    <t>63272124</t>
  </si>
  <si>
    <t>NENAD ĐUROV PR GRAĐEVINSKA RADNJA MALOŠIŠTE</t>
  </si>
  <si>
    <t>103967656</t>
  </si>
  <si>
    <t>57079967</t>
  </si>
  <si>
    <t>ZANATSKO TRGOVINSKA RADNJA LAV MIROSLAV NIKOLIĆ PR VRANJE, VRANJE</t>
  </si>
  <si>
    <t>105188253</t>
  </si>
  <si>
    <t>60840466</t>
  </si>
  <si>
    <t>DRAGAN MIHAJLOVIĆ PR PINTERSKA I  GRAĐEVINSKA RADNJA MIHAJLOVIĆ GLOGOVICA</t>
  </si>
  <si>
    <t>103417498</t>
  </si>
  <si>
    <t>17558447</t>
  </si>
  <si>
    <t>ZEMLJORADNIČKA ZADRUGA JABUKA -VLASOTINCE, ĐURE DANIČIĆA 4</t>
  </si>
  <si>
    <t>107814951</t>
  </si>
  <si>
    <t>63008478</t>
  </si>
  <si>
    <t>JUSUF HADŽIĆ PR SAMOSTALNA ZANATSKA RADNJA GRAĐEVINA JASMIN UND-EDIN MITROVA</t>
  </si>
  <si>
    <t>107249156</t>
  </si>
  <si>
    <t>62595787</t>
  </si>
  <si>
    <t>ŽAKLINA ĐORĐEVIĆ PREDUZETNIK, GRAĐEVINSKA ZANATSKA RADNJA VID GRADNJA VLASOTINCE</t>
  </si>
  <si>
    <t>105895372</t>
  </si>
  <si>
    <t>20482923</t>
  </si>
  <si>
    <t>DRUŠTVO SA OGRANIČENOM ODGOVORNOŠĆU RATKO MITROVIĆ - KONSTRUKTOR BEOGRAD (SAVSKI VENAC)</t>
  </si>
  <si>
    <t>107717557</t>
  </si>
  <si>
    <t>62941260</t>
  </si>
  <si>
    <t>BOŽA ANTIĆ PR GRAĐEVINSKA RADNJA MOTINA ALEKSINAČKI RUDNIK</t>
  </si>
  <si>
    <t>108259467</t>
  </si>
  <si>
    <t>63329495</t>
  </si>
  <si>
    <t>MILAN KANDIĆ PREDUZETNIK INŽENJERSKE DELATNOSTI I TEHNIČKO SAVETOVANJE U OBLASTI GEOLOGIJE I GEOTEHNIKE GROUND SOLUTIONS BEOGRAD</t>
  </si>
  <si>
    <t>107168670</t>
  </si>
  <si>
    <t>62548215</t>
  </si>
  <si>
    <t>DRAGAN OSTOJIĆ PR, RADNJA ZA UREĐENJE I ODRŽAVANJE ZELENIH POVRŠINA OSTOJIĆ STIL, GORNJI MILANOVAC</t>
  </si>
  <si>
    <t>107861038</t>
  </si>
  <si>
    <t>63043648</t>
  </si>
  <si>
    <t>DUŠAN MILOVANOVIĆ PR GRAĐEVINSKA RADNJA DUKI VRELAC ALEKSINAC</t>
  </si>
  <si>
    <t>107241764</t>
  </si>
  <si>
    <t>62603305</t>
  </si>
  <si>
    <t>BRANISLAV JOCIĆ PR, RADNJA ZA PREVOZ ROBE U DRUMSKOM SAOBRAĆAJU BAKI-TRANS BELA PALANKA</t>
  </si>
  <si>
    <t>107420179</t>
  </si>
  <si>
    <t>20798793</t>
  </si>
  <si>
    <t>DRUŠTVO ZA IZGRADNJU PUTEVA I AUTOPUTEVA ODOS DOO GORNJI MILANOVAC</t>
  </si>
  <si>
    <t>107877205</t>
  </si>
  <si>
    <t>20888792</t>
  </si>
  <si>
    <t>HR SERVICES Doo Beograd-Novi Beograd</t>
  </si>
  <si>
    <t>107525254</t>
  </si>
  <si>
    <t>20820675</t>
  </si>
  <si>
    <t>CONSTRUCTION COMPANY Doo Beograd-Novi Beograd</t>
  </si>
  <si>
    <t>107810626</t>
  </si>
  <si>
    <t>20876328</t>
  </si>
  <si>
    <t>EUROPOLIS PLUS DOO BEOGRAD</t>
  </si>
  <si>
    <t>106047843</t>
  </si>
  <si>
    <t>20523573</t>
  </si>
  <si>
    <t>PRIVREDNO DRUŠTVO ZA TRGOVINU I USLUGE JEZERO BETON DOO BEOGRAD (NOVI BEOGRAD)</t>
  </si>
  <si>
    <t>101685900</t>
  </si>
  <si>
    <t>17244302</t>
  </si>
  <si>
    <t>PREDUZEĆE ZA GRADJEVINARSTVO I TRGOVINU EVRO GRADNJA 2000 DOO BEOGRAD (NOVI BEOGRAD)</t>
  </si>
  <si>
    <t>101854919</t>
  </si>
  <si>
    <t>07363834</t>
  </si>
  <si>
    <t>PREDUZEĆE ZA POSREDNIČKO-KOMISIONE, USLUŽNE I RENT-A KAR POSLOVE JEZERO DOO, BEOGRAD (NOVI BEOGRAD)</t>
  </si>
  <si>
    <t>101534776</t>
  </si>
  <si>
    <t>56633561</t>
  </si>
  <si>
    <t>MILOŠ MILOVANOVIĆ PREDUZETNIK RADNJA ZA GRADJEVINSKU DELATNOST I IZRADU SVEĆA UDARNIK NIŠ</t>
  </si>
  <si>
    <t>101285273</t>
  </si>
  <si>
    <t>07099274</t>
  </si>
  <si>
    <t>GRADJEVINSKO PREDUZEĆE GRANIT-PEŠČAR AD LJIG</t>
  </si>
  <si>
    <t>101785317</t>
  </si>
  <si>
    <t>07874049</t>
  </si>
  <si>
    <t>DRUŠTVO ZA PROIZVODNJU TRGOVINU I USLUGE VERONA EKSPORT-IMPORT DOO NOVI PAZAR</t>
  </si>
  <si>
    <t>101158038</t>
  </si>
  <si>
    <t>07114192</t>
  </si>
  <si>
    <t>AKCIONARSKO DRUŠTVO HOLDING INDUSTRIJA KABLOVA JAGODINA</t>
  </si>
  <si>
    <t>Bodova</t>
  </si>
  <si>
    <t>Dug - bodovi</t>
  </si>
  <si>
    <t>UKUPNO DUGOVANJE [din]</t>
  </si>
  <si>
    <t>RAD "NA CRNO" [br lica]</t>
  </si>
  <si>
    <t>UNIVERZITET U BEOGRADU, GRAĐEVINSKI FAKULTET</t>
  </si>
  <si>
    <t>Nije privredni subjekat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</si>
</sst>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1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1" fillId="3" borderId="1" xfId="0" applyNumberFormat="1" applyFont="1" applyFill="1" applyBorder="1" applyAlignment="1">
      <alignment horizontal="center" vertical="center" textRotation="90" wrapText="1"/>
    </xf>
    <xf numFmtId="4" fontId="2" fillId="3" borderId="1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" fontId="3" fillId="0" borderId="0" xfId="0" applyNumberFormat="1" applyFont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3" borderId="1" xfId="0" applyFont="1" applyFill="1" applyBorder="1" applyAlignment="1">
      <alignment horizont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3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2" x14ac:dyDescent="0.2"/>
  <cols>
    <col min="1" max="1" width="6.28515625" style="6" customWidth="1"/>
    <col min="2" max="2" width="8.7109375" style="1" bestFit="1" customWidth="1"/>
    <col min="3" max="3" width="7.85546875" style="1" bestFit="1" customWidth="1"/>
    <col min="4" max="4" width="61.5703125" style="1" customWidth="1"/>
    <col min="5" max="5" width="23.42578125" style="1" customWidth="1"/>
    <col min="6" max="6" width="9.28515625" style="6" bestFit="1" customWidth="1"/>
    <col min="7" max="7" width="9.42578125" style="1" bestFit="1" customWidth="1"/>
    <col min="8" max="8" width="7.7109375" style="6" bestFit="1" customWidth="1"/>
    <col min="9" max="9" width="9.42578125" style="1" bestFit="1" customWidth="1"/>
    <col min="10" max="10" width="7.7109375" style="6" bestFit="1" customWidth="1"/>
    <col min="11" max="11" width="9.42578125" style="1" bestFit="1" customWidth="1"/>
    <col min="12" max="12" width="7.7109375" style="6" bestFit="1" customWidth="1"/>
    <col min="13" max="15" width="9.28515625" style="1" bestFit="1" customWidth="1"/>
    <col min="16" max="16" width="9.42578125" style="1" bestFit="1" customWidth="1"/>
    <col min="17" max="17" width="7.7109375" style="1" bestFit="1" customWidth="1"/>
    <col min="18" max="18" width="9.42578125" style="1" bestFit="1" customWidth="1"/>
    <col min="19" max="19" width="7.7109375" style="1" bestFit="1" customWidth="1"/>
    <col min="20" max="20" width="9.42578125" style="1" bestFit="1" customWidth="1"/>
    <col min="21" max="21" width="7.7109375" style="1" bestFit="1" customWidth="1"/>
    <col min="22" max="22" width="14.85546875" style="1" hidden="1" customWidth="1"/>
    <col min="23" max="23" width="7.85546875" style="11" bestFit="1" customWidth="1"/>
    <col min="24" max="16384" width="9.140625" style="1"/>
  </cols>
  <sheetData>
    <row r="1" spans="1:23" ht="69" customHeight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2" t="s">
        <v>5</v>
      </c>
      <c r="G1" s="12" t="s">
        <v>6</v>
      </c>
      <c r="H1" s="4" t="s">
        <v>1868</v>
      </c>
      <c r="I1" s="12" t="s">
        <v>7</v>
      </c>
      <c r="J1" s="4" t="s">
        <v>1868</v>
      </c>
      <c r="K1" s="12" t="s">
        <v>8</v>
      </c>
      <c r="L1" s="4" t="s">
        <v>1868</v>
      </c>
      <c r="M1" s="12" t="s">
        <v>9</v>
      </c>
      <c r="N1" s="12" t="s">
        <v>10</v>
      </c>
      <c r="O1" s="12" t="s">
        <v>11</v>
      </c>
      <c r="P1" s="12" t="s">
        <v>12</v>
      </c>
      <c r="Q1" s="4" t="s">
        <v>1868</v>
      </c>
      <c r="R1" s="12" t="s">
        <v>13</v>
      </c>
      <c r="S1" s="4" t="s">
        <v>1868</v>
      </c>
      <c r="T1" s="12" t="s">
        <v>1871</v>
      </c>
      <c r="U1" s="4" t="s">
        <v>1868</v>
      </c>
      <c r="V1" s="12" t="s">
        <v>1870</v>
      </c>
      <c r="W1" s="9" t="s">
        <v>1869</v>
      </c>
    </row>
    <row r="2" spans="1:23" x14ac:dyDescent="0.2">
      <c r="A2" s="17">
        <v>1</v>
      </c>
      <c r="B2" s="3" t="s">
        <v>56</v>
      </c>
      <c r="C2" s="3" t="s">
        <v>57</v>
      </c>
      <c r="D2" s="3" t="s">
        <v>58</v>
      </c>
      <c r="E2" s="3" t="s">
        <v>17</v>
      </c>
      <c r="F2" s="25">
        <f t="shared" ref="F2:F65" si="0">SUM(H2+J2+L2-Q2-S2-U2-W2)</f>
        <v>3978.9999969</v>
      </c>
      <c r="G2" s="3">
        <v>1133</v>
      </c>
      <c r="H2" s="5">
        <f t="shared" ref="H2:H65" si="1">SUM(G2*3)</f>
        <v>3399</v>
      </c>
      <c r="I2" s="3">
        <v>288</v>
      </c>
      <c r="J2" s="5">
        <f t="shared" ref="J2:J65" si="2">SUM(I2*2)</f>
        <v>576</v>
      </c>
      <c r="K2" s="3">
        <v>4</v>
      </c>
      <c r="L2" s="5">
        <f t="shared" ref="L2:L65" si="3">SUM(K2*1)</f>
        <v>4</v>
      </c>
      <c r="M2" s="7">
        <v>0.79510000000000003</v>
      </c>
      <c r="N2" s="7">
        <v>0.2021</v>
      </c>
      <c r="O2" s="7">
        <v>2.8E-3</v>
      </c>
      <c r="P2" s="3"/>
      <c r="Q2" s="5">
        <f t="shared" ref="Q2:Q65" si="4">SUM(P2*500)</f>
        <v>0</v>
      </c>
      <c r="R2" s="3"/>
      <c r="S2" s="5">
        <f t="shared" ref="S2:S65" si="5">SUM(R2*100)</f>
        <v>0</v>
      </c>
      <c r="T2" s="3"/>
      <c r="U2" s="5">
        <f t="shared" ref="U2:U65" si="6">SUM(T2*1000)</f>
        <v>0</v>
      </c>
      <c r="V2" s="8">
        <v>0.31</v>
      </c>
      <c r="W2" s="10">
        <f t="shared" ref="W2:W65" si="7">SUM(V2*0.00001)</f>
        <v>3.1000000000000004E-6</v>
      </c>
    </row>
    <row r="3" spans="1:23" x14ac:dyDescent="0.2">
      <c r="A3" s="17">
        <v>2</v>
      </c>
      <c r="B3" s="3" t="s">
        <v>53</v>
      </c>
      <c r="C3" s="3" t="s">
        <v>54</v>
      </c>
      <c r="D3" s="3" t="s">
        <v>55</v>
      </c>
      <c r="E3" s="3" t="s">
        <v>17</v>
      </c>
      <c r="F3" s="25">
        <f t="shared" si="0"/>
        <v>3803.9998503000002</v>
      </c>
      <c r="G3" s="3">
        <v>1308</v>
      </c>
      <c r="H3" s="5">
        <f t="shared" si="1"/>
        <v>3924</v>
      </c>
      <c r="I3" s="3">
        <v>338</v>
      </c>
      <c r="J3" s="5">
        <f t="shared" si="2"/>
        <v>676</v>
      </c>
      <c r="K3" s="3">
        <v>4</v>
      </c>
      <c r="L3" s="5">
        <f t="shared" si="3"/>
        <v>4</v>
      </c>
      <c r="M3" s="7">
        <v>0.79269999999999996</v>
      </c>
      <c r="N3" s="7">
        <v>0.20480000000000001</v>
      </c>
      <c r="O3" s="7">
        <v>2.3999999999999998E-3</v>
      </c>
      <c r="P3" s="3">
        <v>1</v>
      </c>
      <c r="Q3" s="5">
        <f t="shared" si="4"/>
        <v>500</v>
      </c>
      <c r="R3" s="3">
        <v>3</v>
      </c>
      <c r="S3" s="5">
        <f t="shared" si="5"/>
        <v>300</v>
      </c>
      <c r="T3" s="3"/>
      <c r="U3" s="5">
        <f t="shared" si="6"/>
        <v>0</v>
      </c>
      <c r="V3" s="8">
        <v>14.97</v>
      </c>
      <c r="W3" s="10">
        <f t="shared" si="7"/>
        <v>1.4970000000000001E-4</v>
      </c>
    </row>
    <row r="4" spans="1:23" x14ac:dyDescent="0.2">
      <c r="A4" s="17">
        <v>3</v>
      </c>
      <c r="B4" s="3" t="s">
        <v>59</v>
      </c>
      <c r="C4" s="3" t="s">
        <v>60</v>
      </c>
      <c r="D4" s="3" t="s">
        <v>61</v>
      </c>
      <c r="E4" s="3" t="s">
        <v>17</v>
      </c>
      <c r="F4" s="25">
        <f t="shared" si="0"/>
        <v>3235.9999999000001</v>
      </c>
      <c r="G4" s="3">
        <v>1040</v>
      </c>
      <c r="H4" s="5">
        <f t="shared" si="1"/>
        <v>3120</v>
      </c>
      <c r="I4" s="3">
        <v>7</v>
      </c>
      <c r="J4" s="5">
        <f t="shared" si="2"/>
        <v>14</v>
      </c>
      <c r="K4" s="3">
        <v>102</v>
      </c>
      <c r="L4" s="5">
        <f t="shared" si="3"/>
        <v>102</v>
      </c>
      <c r="M4" s="7">
        <v>0.90510000000000002</v>
      </c>
      <c r="N4" s="7">
        <v>6.1000000000000004E-3</v>
      </c>
      <c r="O4" s="7">
        <v>8.8800000000000004E-2</v>
      </c>
      <c r="P4" s="3"/>
      <c r="Q4" s="5">
        <f t="shared" si="4"/>
        <v>0</v>
      </c>
      <c r="R4" s="3"/>
      <c r="S4" s="5">
        <f t="shared" si="5"/>
        <v>0</v>
      </c>
      <c r="T4" s="3"/>
      <c r="U4" s="5">
        <f t="shared" si="6"/>
        <v>0</v>
      </c>
      <c r="V4" s="8">
        <v>0.01</v>
      </c>
      <c r="W4" s="10">
        <f t="shared" si="7"/>
        <v>1.0000000000000001E-7</v>
      </c>
    </row>
    <row r="5" spans="1:23" x14ac:dyDescent="0.2">
      <c r="A5" s="17">
        <v>4</v>
      </c>
      <c r="B5" s="3" t="s">
        <v>77</v>
      </c>
      <c r="C5" s="3" t="s">
        <v>78</v>
      </c>
      <c r="D5" s="3" t="s">
        <v>79</v>
      </c>
      <c r="E5" s="3" t="s">
        <v>17</v>
      </c>
      <c r="F5" s="25">
        <f t="shared" si="0"/>
        <v>1968.9790857999999</v>
      </c>
      <c r="G5" s="3">
        <v>557</v>
      </c>
      <c r="H5" s="5">
        <f t="shared" si="1"/>
        <v>1671</v>
      </c>
      <c r="I5" s="3">
        <v>151</v>
      </c>
      <c r="J5" s="5">
        <f t="shared" si="2"/>
        <v>302</v>
      </c>
      <c r="K5" s="3">
        <v>0</v>
      </c>
      <c r="L5" s="5">
        <f t="shared" si="3"/>
        <v>0</v>
      </c>
      <c r="M5" s="7">
        <v>0.78669999999999995</v>
      </c>
      <c r="N5" s="7">
        <v>0.21329999999999999</v>
      </c>
      <c r="O5" s="7">
        <v>0</v>
      </c>
      <c r="P5" s="3"/>
      <c r="Q5" s="5">
        <f t="shared" si="4"/>
        <v>0</v>
      </c>
      <c r="R5" s="3"/>
      <c r="S5" s="5">
        <f t="shared" si="5"/>
        <v>0</v>
      </c>
      <c r="T5" s="3"/>
      <c r="U5" s="5">
        <f t="shared" si="6"/>
        <v>0</v>
      </c>
      <c r="V5" s="8">
        <v>402091.42</v>
      </c>
      <c r="W5" s="10">
        <f t="shared" si="7"/>
        <v>4.0209142</v>
      </c>
    </row>
    <row r="6" spans="1:23" x14ac:dyDescent="0.2">
      <c r="A6" s="17">
        <v>5</v>
      </c>
      <c r="B6" s="3" t="s">
        <v>62</v>
      </c>
      <c r="C6" s="3" t="s">
        <v>63</v>
      </c>
      <c r="D6" s="3" t="s">
        <v>64</v>
      </c>
      <c r="E6" s="3" t="s">
        <v>17</v>
      </c>
      <c r="F6" s="25">
        <f t="shared" si="0"/>
        <v>1600</v>
      </c>
      <c r="G6" s="3">
        <v>472</v>
      </c>
      <c r="H6" s="5">
        <f t="shared" si="1"/>
        <v>1416</v>
      </c>
      <c r="I6" s="3">
        <v>192</v>
      </c>
      <c r="J6" s="5">
        <f t="shared" si="2"/>
        <v>384</v>
      </c>
      <c r="K6" s="3">
        <v>0</v>
      </c>
      <c r="L6" s="5">
        <f t="shared" si="3"/>
        <v>0</v>
      </c>
      <c r="M6" s="7">
        <v>0.71079999999999999</v>
      </c>
      <c r="N6" s="7">
        <v>0.28920000000000001</v>
      </c>
      <c r="O6" s="7">
        <v>0</v>
      </c>
      <c r="P6" s="3"/>
      <c r="Q6" s="5">
        <f t="shared" si="4"/>
        <v>0</v>
      </c>
      <c r="R6" s="3">
        <v>2</v>
      </c>
      <c r="S6" s="5">
        <f t="shared" si="5"/>
        <v>200</v>
      </c>
      <c r="T6" s="3"/>
      <c r="U6" s="5">
        <f t="shared" si="6"/>
        <v>0</v>
      </c>
      <c r="V6" s="8">
        <v>0</v>
      </c>
      <c r="W6" s="10">
        <f t="shared" si="7"/>
        <v>0</v>
      </c>
    </row>
    <row r="7" spans="1:23" x14ac:dyDescent="0.2">
      <c r="A7" s="17">
        <v>6</v>
      </c>
      <c r="B7" s="3" t="s">
        <v>65</v>
      </c>
      <c r="C7" s="3" t="s">
        <v>66</v>
      </c>
      <c r="D7" s="3" t="s">
        <v>67</v>
      </c>
      <c r="E7" s="3" t="s">
        <v>17</v>
      </c>
      <c r="F7" s="25">
        <f t="shared" si="0"/>
        <v>1398.9999992999999</v>
      </c>
      <c r="G7" s="3">
        <v>382</v>
      </c>
      <c r="H7" s="5">
        <f t="shared" si="1"/>
        <v>1146</v>
      </c>
      <c r="I7" s="3">
        <v>124</v>
      </c>
      <c r="J7" s="5">
        <f t="shared" si="2"/>
        <v>248</v>
      </c>
      <c r="K7" s="3">
        <v>5</v>
      </c>
      <c r="L7" s="5">
        <f t="shared" si="3"/>
        <v>5</v>
      </c>
      <c r="M7" s="7">
        <v>0.74760000000000004</v>
      </c>
      <c r="N7" s="7">
        <v>0.2427</v>
      </c>
      <c r="O7" s="7">
        <v>9.7999999999999997E-3</v>
      </c>
      <c r="P7" s="3"/>
      <c r="Q7" s="5">
        <f t="shared" si="4"/>
        <v>0</v>
      </c>
      <c r="R7" s="3"/>
      <c r="S7" s="5">
        <f t="shared" si="5"/>
        <v>0</v>
      </c>
      <c r="T7" s="3"/>
      <c r="U7" s="5">
        <f t="shared" si="6"/>
        <v>0</v>
      </c>
      <c r="V7" s="8">
        <v>7.0000000000000007E-2</v>
      </c>
      <c r="W7" s="10">
        <f t="shared" si="7"/>
        <v>7.0000000000000007E-7</v>
      </c>
    </row>
    <row r="8" spans="1:23" x14ac:dyDescent="0.2">
      <c r="A8" s="17">
        <v>7</v>
      </c>
      <c r="B8" s="3" t="s">
        <v>68</v>
      </c>
      <c r="C8" s="3" t="s">
        <v>69</v>
      </c>
      <c r="D8" s="3" t="s">
        <v>70</v>
      </c>
      <c r="E8" s="3" t="s">
        <v>17</v>
      </c>
      <c r="F8" s="25">
        <f t="shared" si="0"/>
        <v>1272.9985236</v>
      </c>
      <c r="G8" s="3">
        <v>408</v>
      </c>
      <c r="H8" s="5">
        <f t="shared" si="1"/>
        <v>1224</v>
      </c>
      <c r="I8" s="3">
        <v>19</v>
      </c>
      <c r="J8" s="5">
        <f t="shared" si="2"/>
        <v>38</v>
      </c>
      <c r="K8" s="3">
        <v>11</v>
      </c>
      <c r="L8" s="5">
        <f t="shared" si="3"/>
        <v>11</v>
      </c>
      <c r="M8" s="7">
        <v>0.93149999999999999</v>
      </c>
      <c r="N8" s="7">
        <v>4.3400000000000001E-2</v>
      </c>
      <c r="O8" s="7">
        <v>2.5100000000000001E-2</v>
      </c>
      <c r="P8" s="3"/>
      <c r="Q8" s="5">
        <f t="shared" si="4"/>
        <v>0</v>
      </c>
      <c r="R8" s="3"/>
      <c r="S8" s="5">
        <f t="shared" si="5"/>
        <v>0</v>
      </c>
      <c r="T8" s="3"/>
      <c r="U8" s="5">
        <f t="shared" si="6"/>
        <v>0</v>
      </c>
      <c r="V8" s="8">
        <v>147.63999999999999</v>
      </c>
      <c r="W8" s="10">
        <f t="shared" si="7"/>
        <v>1.4763999999999999E-3</v>
      </c>
    </row>
    <row r="9" spans="1:23" x14ac:dyDescent="0.2">
      <c r="A9" s="17">
        <v>8</v>
      </c>
      <c r="B9" s="3" t="s">
        <v>74</v>
      </c>
      <c r="C9" s="3" t="s">
        <v>75</v>
      </c>
      <c r="D9" s="3" t="s">
        <v>76</v>
      </c>
      <c r="E9" s="3" t="s">
        <v>17</v>
      </c>
      <c r="F9" s="25">
        <f t="shared" si="0"/>
        <v>1124.9999978000001</v>
      </c>
      <c r="G9" s="3">
        <v>277</v>
      </c>
      <c r="H9" s="5">
        <f t="shared" si="1"/>
        <v>831</v>
      </c>
      <c r="I9" s="3">
        <v>194</v>
      </c>
      <c r="J9" s="5">
        <f t="shared" si="2"/>
        <v>388</v>
      </c>
      <c r="K9" s="3">
        <v>6</v>
      </c>
      <c r="L9" s="5">
        <f t="shared" si="3"/>
        <v>6</v>
      </c>
      <c r="M9" s="7">
        <v>0.58069999999999999</v>
      </c>
      <c r="N9" s="7">
        <v>0.40670000000000001</v>
      </c>
      <c r="O9" s="7">
        <v>1.26E-2</v>
      </c>
      <c r="P9" s="3"/>
      <c r="Q9" s="5">
        <f t="shared" si="4"/>
        <v>0</v>
      </c>
      <c r="R9" s="3">
        <v>1</v>
      </c>
      <c r="S9" s="5">
        <f t="shared" si="5"/>
        <v>100</v>
      </c>
      <c r="T9" s="3"/>
      <c r="U9" s="5">
        <f t="shared" si="6"/>
        <v>0</v>
      </c>
      <c r="V9" s="8">
        <v>0.22</v>
      </c>
      <c r="W9" s="10">
        <f t="shared" si="7"/>
        <v>2.2000000000000001E-6</v>
      </c>
    </row>
    <row r="10" spans="1:23" x14ac:dyDescent="0.2">
      <c r="A10" s="17">
        <v>9</v>
      </c>
      <c r="B10" s="3" t="s">
        <v>83</v>
      </c>
      <c r="C10" s="3" t="s">
        <v>84</v>
      </c>
      <c r="D10" s="3" t="s">
        <v>85</v>
      </c>
      <c r="E10" s="3" t="s">
        <v>17</v>
      </c>
      <c r="F10" s="25">
        <f t="shared" si="0"/>
        <v>1000.9999927</v>
      </c>
      <c r="G10" s="3">
        <v>266</v>
      </c>
      <c r="H10" s="5">
        <f t="shared" si="1"/>
        <v>798</v>
      </c>
      <c r="I10" s="3">
        <v>97</v>
      </c>
      <c r="J10" s="5">
        <f t="shared" si="2"/>
        <v>194</v>
      </c>
      <c r="K10" s="3">
        <v>9</v>
      </c>
      <c r="L10" s="5">
        <f t="shared" si="3"/>
        <v>9</v>
      </c>
      <c r="M10" s="7">
        <v>0.71509999999999996</v>
      </c>
      <c r="N10" s="7">
        <v>0.26079999999999998</v>
      </c>
      <c r="O10" s="7">
        <v>2.4199999999999999E-2</v>
      </c>
      <c r="P10" s="3"/>
      <c r="Q10" s="5">
        <f t="shared" si="4"/>
        <v>0</v>
      </c>
      <c r="R10" s="3"/>
      <c r="S10" s="5">
        <f t="shared" si="5"/>
        <v>0</v>
      </c>
      <c r="T10" s="3"/>
      <c r="U10" s="5">
        <f t="shared" si="6"/>
        <v>0</v>
      </c>
      <c r="V10" s="8">
        <v>0.73</v>
      </c>
      <c r="W10" s="10">
        <f t="shared" si="7"/>
        <v>7.3000000000000004E-6</v>
      </c>
    </row>
    <row r="11" spans="1:23" x14ac:dyDescent="0.2">
      <c r="A11" s="17">
        <v>10</v>
      </c>
      <c r="B11" s="3" t="s">
        <v>89</v>
      </c>
      <c r="C11" s="3" t="s">
        <v>90</v>
      </c>
      <c r="D11" s="3" t="s">
        <v>91</v>
      </c>
      <c r="E11" s="3" t="s">
        <v>17</v>
      </c>
      <c r="F11" s="25">
        <f t="shared" si="0"/>
        <v>915.99949219999996</v>
      </c>
      <c r="G11" s="3">
        <v>340</v>
      </c>
      <c r="H11" s="5">
        <f t="shared" si="1"/>
        <v>1020</v>
      </c>
      <c r="I11" s="3">
        <v>98</v>
      </c>
      <c r="J11" s="5">
        <f t="shared" si="2"/>
        <v>196</v>
      </c>
      <c r="K11" s="3">
        <v>0</v>
      </c>
      <c r="L11" s="5">
        <f t="shared" si="3"/>
        <v>0</v>
      </c>
      <c r="M11" s="7">
        <v>0.77629999999999999</v>
      </c>
      <c r="N11" s="7">
        <v>0.22370000000000001</v>
      </c>
      <c r="O11" s="7">
        <v>0</v>
      </c>
      <c r="P11" s="3"/>
      <c r="Q11" s="5">
        <f t="shared" si="4"/>
        <v>0</v>
      </c>
      <c r="R11" s="3">
        <v>3</v>
      </c>
      <c r="S11" s="5">
        <f t="shared" si="5"/>
        <v>300</v>
      </c>
      <c r="T11" s="3"/>
      <c r="U11" s="5">
        <f t="shared" si="6"/>
        <v>0</v>
      </c>
      <c r="V11" s="8">
        <v>50.78</v>
      </c>
      <c r="W11" s="10">
        <f t="shared" si="7"/>
        <v>5.0780000000000009E-4</v>
      </c>
    </row>
    <row r="12" spans="1:23" x14ac:dyDescent="0.2">
      <c r="A12" s="17">
        <v>11</v>
      </c>
      <c r="B12" s="3" t="s">
        <v>14</v>
      </c>
      <c r="C12" s="3" t="s">
        <v>15</v>
      </c>
      <c r="D12" s="3" t="s">
        <v>16</v>
      </c>
      <c r="E12" s="3" t="s">
        <v>17</v>
      </c>
      <c r="F12" s="25">
        <f t="shared" si="0"/>
        <v>867</v>
      </c>
      <c r="G12" s="3">
        <v>181</v>
      </c>
      <c r="H12" s="5">
        <f t="shared" si="1"/>
        <v>543</v>
      </c>
      <c r="I12" s="3">
        <v>162</v>
      </c>
      <c r="J12" s="5">
        <f t="shared" si="2"/>
        <v>324</v>
      </c>
      <c r="K12" s="3">
        <v>0</v>
      </c>
      <c r="L12" s="5">
        <f t="shared" si="3"/>
        <v>0</v>
      </c>
      <c r="M12" s="7">
        <v>0.52769999999999995</v>
      </c>
      <c r="N12" s="7">
        <v>0.4723</v>
      </c>
      <c r="O12" s="7">
        <v>0</v>
      </c>
      <c r="P12" s="3"/>
      <c r="Q12" s="5">
        <f t="shared" si="4"/>
        <v>0</v>
      </c>
      <c r="R12" s="3"/>
      <c r="S12" s="5">
        <f t="shared" si="5"/>
        <v>0</v>
      </c>
      <c r="T12" s="3"/>
      <c r="U12" s="5">
        <f t="shared" si="6"/>
        <v>0</v>
      </c>
      <c r="V12" s="8">
        <v>0</v>
      </c>
      <c r="W12" s="10">
        <f t="shared" si="7"/>
        <v>0</v>
      </c>
    </row>
    <row r="13" spans="1:23" x14ac:dyDescent="0.2">
      <c r="A13" s="17">
        <v>12</v>
      </c>
      <c r="B13" s="3" t="s">
        <v>306</v>
      </c>
      <c r="C13" s="3" t="s">
        <v>307</v>
      </c>
      <c r="D13" s="3" t="s">
        <v>308</v>
      </c>
      <c r="E13" s="3" t="s">
        <v>17</v>
      </c>
      <c r="F13" s="25">
        <f t="shared" si="0"/>
        <v>854.51910980000002</v>
      </c>
      <c r="G13" s="3">
        <v>422</v>
      </c>
      <c r="H13" s="5">
        <f t="shared" si="1"/>
        <v>1266</v>
      </c>
      <c r="I13" s="3">
        <v>413</v>
      </c>
      <c r="J13" s="5">
        <f t="shared" si="2"/>
        <v>826</v>
      </c>
      <c r="K13" s="3">
        <v>5</v>
      </c>
      <c r="L13" s="5">
        <f t="shared" si="3"/>
        <v>5</v>
      </c>
      <c r="M13" s="7">
        <v>0.50239999999999996</v>
      </c>
      <c r="N13" s="7">
        <v>0.49170000000000003</v>
      </c>
      <c r="O13" s="7">
        <v>6.0000000000000001E-3</v>
      </c>
      <c r="P13" s="3"/>
      <c r="Q13" s="5">
        <f t="shared" si="4"/>
        <v>0</v>
      </c>
      <c r="R13" s="3"/>
      <c r="S13" s="5">
        <f t="shared" si="5"/>
        <v>0</v>
      </c>
      <c r="T13" s="3"/>
      <c r="U13" s="5">
        <f t="shared" si="6"/>
        <v>0</v>
      </c>
      <c r="V13" s="8">
        <v>124248089.02</v>
      </c>
      <c r="W13" s="10">
        <f t="shared" si="7"/>
        <v>1242.4808902</v>
      </c>
    </row>
    <row r="14" spans="1:23" x14ac:dyDescent="0.2">
      <c r="A14" s="17">
        <v>13</v>
      </c>
      <c r="B14" s="3" t="s">
        <v>21</v>
      </c>
      <c r="C14" s="3" t="s">
        <v>22</v>
      </c>
      <c r="D14" s="3" t="s">
        <v>23</v>
      </c>
      <c r="E14" s="3" t="s">
        <v>17</v>
      </c>
      <c r="F14" s="25">
        <f t="shared" si="0"/>
        <v>755</v>
      </c>
      <c r="G14" s="3">
        <v>230</v>
      </c>
      <c r="H14" s="5">
        <f t="shared" si="1"/>
        <v>690</v>
      </c>
      <c r="I14" s="3">
        <v>78</v>
      </c>
      <c r="J14" s="5">
        <f t="shared" si="2"/>
        <v>156</v>
      </c>
      <c r="K14" s="3">
        <v>9</v>
      </c>
      <c r="L14" s="5">
        <f t="shared" si="3"/>
        <v>9</v>
      </c>
      <c r="M14" s="7">
        <v>0.72560000000000002</v>
      </c>
      <c r="N14" s="7">
        <v>0.24610000000000001</v>
      </c>
      <c r="O14" s="7">
        <v>2.8400000000000002E-2</v>
      </c>
      <c r="P14" s="3"/>
      <c r="Q14" s="5">
        <f t="shared" si="4"/>
        <v>0</v>
      </c>
      <c r="R14" s="3">
        <v>1</v>
      </c>
      <c r="S14" s="5">
        <f t="shared" si="5"/>
        <v>100</v>
      </c>
      <c r="T14" s="3"/>
      <c r="U14" s="5">
        <f t="shared" si="6"/>
        <v>0</v>
      </c>
      <c r="V14" s="8">
        <v>0</v>
      </c>
      <c r="W14" s="10">
        <f t="shared" si="7"/>
        <v>0</v>
      </c>
    </row>
    <row r="15" spans="1:23" x14ac:dyDescent="0.2">
      <c r="A15" s="17">
        <v>14</v>
      </c>
      <c r="B15" s="3" t="s">
        <v>18</v>
      </c>
      <c r="C15" s="3" t="s">
        <v>19</v>
      </c>
      <c r="D15" s="3" t="s">
        <v>20</v>
      </c>
      <c r="E15" s="3" t="s">
        <v>17</v>
      </c>
      <c r="F15" s="25">
        <f t="shared" si="0"/>
        <v>741</v>
      </c>
      <c r="G15" s="3">
        <v>259</v>
      </c>
      <c r="H15" s="5">
        <f t="shared" si="1"/>
        <v>777</v>
      </c>
      <c r="I15" s="3">
        <v>32</v>
      </c>
      <c r="J15" s="5">
        <f t="shared" si="2"/>
        <v>64</v>
      </c>
      <c r="K15" s="3">
        <v>0</v>
      </c>
      <c r="L15" s="5">
        <f t="shared" si="3"/>
        <v>0</v>
      </c>
      <c r="M15" s="7">
        <v>0.89</v>
      </c>
      <c r="N15" s="7">
        <v>0.11</v>
      </c>
      <c r="O15" s="7">
        <v>0</v>
      </c>
      <c r="P15" s="3"/>
      <c r="Q15" s="5">
        <f t="shared" si="4"/>
        <v>0</v>
      </c>
      <c r="R15" s="3">
        <v>1</v>
      </c>
      <c r="S15" s="5">
        <f t="shared" si="5"/>
        <v>100</v>
      </c>
      <c r="T15" s="3"/>
      <c r="U15" s="5">
        <f t="shared" si="6"/>
        <v>0</v>
      </c>
      <c r="V15" s="8">
        <v>0</v>
      </c>
      <c r="W15" s="10">
        <f t="shared" si="7"/>
        <v>0</v>
      </c>
    </row>
    <row r="16" spans="1:23" x14ac:dyDescent="0.2">
      <c r="A16" s="17">
        <v>15</v>
      </c>
      <c r="B16" s="3" t="s">
        <v>27</v>
      </c>
      <c r="C16" s="3" t="s">
        <v>28</v>
      </c>
      <c r="D16" s="3" t="s">
        <v>29</v>
      </c>
      <c r="E16" s="3" t="s">
        <v>17</v>
      </c>
      <c r="F16" s="25">
        <f t="shared" si="0"/>
        <v>639</v>
      </c>
      <c r="G16" s="3">
        <v>121</v>
      </c>
      <c r="H16" s="5">
        <f t="shared" si="1"/>
        <v>363</v>
      </c>
      <c r="I16" s="3">
        <v>137</v>
      </c>
      <c r="J16" s="5">
        <f t="shared" si="2"/>
        <v>274</v>
      </c>
      <c r="K16" s="3">
        <v>2</v>
      </c>
      <c r="L16" s="5">
        <f t="shared" si="3"/>
        <v>2</v>
      </c>
      <c r="M16" s="7">
        <v>0.46539999999999998</v>
      </c>
      <c r="N16" s="7">
        <v>0.52690000000000003</v>
      </c>
      <c r="O16" s="7">
        <v>7.7000000000000002E-3</v>
      </c>
      <c r="P16" s="3"/>
      <c r="Q16" s="5">
        <f t="shared" si="4"/>
        <v>0</v>
      </c>
      <c r="R16" s="3"/>
      <c r="S16" s="5">
        <f t="shared" si="5"/>
        <v>0</v>
      </c>
      <c r="T16" s="3"/>
      <c r="U16" s="5">
        <f t="shared" si="6"/>
        <v>0</v>
      </c>
      <c r="V16" s="8">
        <v>0</v>
      </c>
      <c r="W16" s="10">
        <f t="shared" si="7"/>
        <v>0</v>
      </c>
    </row>
    <row r="17" spans="1:23" x14ac:dyDescent="0.2">
      <c r="A17" s="17">
        <v>16</v>
      </c>
      <c r="B17" s="3" t="s">
        <v>33</v>
      </c>
      <c r="C17" s="3" t="s">
        <v>34</v>
      </c>
      <c r="D17" s="3" t="s">
        <v>35</v>
      </c>
      <c r="E17" s="3" t="s">
        <v>17</v>
      </c>
      <c r="F17" s="25">
        <f t="shared" si="0"/>
        <v>636</v>
      </c>
      <c r="G17" s="3">
        <v>154</v>
      </c>
      <c r="H17" s="5">
        <f t="shared" si="1"/>
        <v>462</v>
      </c>
      <c r="I17" s="3">
        <v>87</v>
      </c>
      <c r="J17" s="5">
        <f t="shared" si="2"/>
        <v>174</v>
      </c>
      <c r="K17" s="3">
        <v>0</v>
      </c>
      <c r="L17" s="5">
        <f t="shared" si="3"/>
        <v>0</v>
      </c>
      <c r="M17" s="7">
        <v>0.63900000000000001</v>
      </c>
      <c r="N17" s="7">
        <v>0.36099999999999999</v>
      </c>
      <c r="O17" s="7">
        <v>0</v>
      </c>
      <c r="P17" s="3"/>
      <c r="Q17" s="5">
        <f t="shared" si="4"/>
        <v>0</v>
      </c>
      <c r="R17" s="3"/>
      <c r="S17" s="5">
        <f t="shared" si="5"/>
        <v>0</v>
      </c>
      <c r="T17" s="3"/>
      <c r="U17" s="5">
        <f t="shared" si="6"/>
        <v>0</v>
      </c>
      <c r="V17" s="8">
        <v>0</v>
      </c>
      <c r="W17" s="10">
        <f t="shared" si="7"/>
        <v>0</v>
      </c>
    </row>
    <row r="18" spans="1:23" x14ac:dyDescent="0.2">
      <c r="A18" s="17">
        <v>17</v>
      </c>
      <c r="B18" s="3" t="s">
        <v>1313</v>
      </c>
      <c r="C18" s="3" t="s">
        <v>1314</v>
      </c>
      <c r="D18" s="3" t="s">
        <v>1315</v>
      </c>
      <c r="E18" s="3" t="s">
        <v>17</v>
      </c>
      <c r="F18" s="25">
        <f t="shared" si="0"/>
        <v>597.37089839999999</v>
      </c>
      <c r="G18" s="3">
        <v>258</v>
      </c>
      <c r="H18" s="5">
        <f t="shared" si="1"/>
        <v>774</v>
      </c>
      <c r="I18" s="3">
        <v>112</v>
      </c>
      <c r="J18" s="5">
        <f t="shared" si="2"/>
        <v>224</v>
      </c>
      <c r="K18" s="3">
        <v>3</v>
      </c>
      <c r="L18" s="5">
        <f t="shared" si="3"/>
        <v>3</v>
      </c>
      <c r="M18" s="7">
        <v>0.69169999999999998</v>
      </c>
      <c r="N18" s="7">
        <v>0.30030000000000001</v>
      </c>
      <c r="O18" s="7">
        <v>8.0000000000000002E-3</v>
      </c>
      <c r="P18" s="3"/>
      <c r="Q18" s="5">
        <f t="shared" si="4"/>
        <v>0</v>
      </c>
      <c r="R18" s="3"/>
      <c r="S18" s="5">
        <f t="shared" si="5"/>
        <v>0</v>
      </c>
      <c r="T18" s="3"/>
      <c r="U18" s="5">
        <f t="shared" si="6"/>
        <v>0</v>
      </c>
      <c r="V18" s="8">
        <v>40362910.159999996</v>
      </c>
      <c r="W18" s="10">
        <f t="shared" si="7"/>
        <v>403.62910160000001</v>
      </c>
    </row>
    <row r="19" spans="1:23" x14ac:dyDescent="0.2">
      <c r="A19" s="17">
        <v>18</v>
      </c>
      <c r="B19" s="3" t="s">
        <v>30</v>
      </c>
      <c r="C19" s="3" t="s">
        <v>31</v>
      </c>
      <c r="D19" s="3" t="s">
        <v>32</v>
      </c>
      <c r="E19" s="3" t="s">
        <v>17</v>
      </c>
      <c r="F19" s="25">
        <f t="shared" si="0"/>
        <v>589.99999990000003</v>
      </c>
      <c r="G19" s="3">
        <v>189</v>
      </c>
      <c r="H19" s="5">
        <f t="shared" si="1"/>
        <v>567</v>
      </c>
      <c r="I19" s="3">
        <v>5</v>
      </c>
      <c r="J19" s="5">
        <f t="shared" si="2"/>
        <v>10</v>
      </c>
      <c r="K19" s="3">
        <v>13</v>
      </c>
      <c r="L19" s="5">
        <f t="shared" si="3"/>
        <v>13</v>
      </c>
      <c r="M19" s="7">
        <v>0.91300000000000003</v>
      </c>
      <c r="N19" s="7">
        <v>2.4199999999999999E-2</v>
      </c>
      <c r="O19" s="7">
        <v>6.2799999999999995E-2</v>
      </c>
      <c r="P19" s="3"/>
      <c r="Q19" s="5">
        <f t="shared" si="4"/>
        <v>0</v>
      </c>
      <c r="R19" s="3"/>
      <c r="S19" s="5">
        <f t="shared" si="5"/>
        <v>0</v>
      </c>
      <c r="T19" s="3"/>
      <c r="U19" s="5">
        <f t="shared" si="6"/>
        <v>0</v>
      </c>
      <c r="V19" s="8">
        <v>0.01</v>
      </c>
      <c r="W19" s="10">
        <f t="shared" si="7"/>
        <v>1.0000000000000001E-7</v>
      </c>
    </row>
    <row r="20" spans="1:23" x14ac:dyDescent="0.2">
      <c r="A20" s="17">
        <v>19</v>
      </c>
      <c r="B20" s="3" t="s">
        <v>42</v>
      </c>
      <c r="C20" s="3" t="s">
        <v>43</v>
      </c>
      <c r="D20" s="3" t="s">
        <v>44</v>
      </c>
      <c r="E20" s="3" t="s">
        <v>17</v>
      </c>
      <c r="F20" s="25">
        <f t="shared" si="0"/>
        <v>569.22124629999996</v>
      </c>
      <c r="G20" s="3">
        <v>187</v>
      </c>
      <c r="H20" s="5">
        <f t="shared" si="1"/>
        <v>561</v>
      </c>
      <c r="I20" s="3">
        <v>13</v>
      </c>
      <c r="J20" s="5">
        <f t="shared" si="2"/>
        <v>26</v>
      </c>
      <c r="K20" s="3">
        <v>0</v>
      </c>
      <c r="L20" s="5">
        <f t="shared" si="3"/>
        <v>0</v>
      </c>
      <c r="M20" s="7">
        <v>0.93500000000000005</v>
      </c>
      <c r="N20" s="7">
        <v>6.5000000000000002E-2</v>
      </c>
      <c r="O20" s="7">
        <v>0</v>
      </c>
      <c r="P20" s="3"/>
      <c r="Q20" s="5">
        <f t="shared" si="4"/>
        <v>0</v>
      </c>
      <c r="R20" s="3"/>
      <c r="S20" s="5">
        <f t="shared" si="5"/>
        <v>0</v>
      </c>
      <c r="T20" s="3"/>
      <c r="U20" s="5">
        <f t="shared" si="6"/>
        <v>0</v>
      </c>
      <c r="V20" s="8">
        <v>1777875.37</v>
      </c>
      <c r="W20" s="10">
        <f t="shared" si="7"/>
        <v>17.778753700000003</v>
      </c>
    </row>
    <row r="21" spans="1:23" x14ac:dyDescent="0.2">
      <c r="A21" s="17">
        <v>20</v>
      </c>
      <c r="B21" s="3" t="s">
        <v>36</v>
      </c>
      <c r="C21" s="3" t="s">
        <v>37</v>
      </c>
      <c r="D21" s="3" t="s">
        <v>38</v>
      </c>
      <c r="E21" s="3" t="s">
        <v>17</v>
      </c>
      <c r="F21" s="25">
        <f t="shared" si="0"/>
        <v>565.52877279999996</v>
      </c>
      <c r="G21" s="3">
        <v>268</v>
      </c>
      <c r="H21" s="5">
        <f t="shared" si="1"/>
        <v>804</v>
      </c>
      <c r="I21" s="3">
        <v>75</v>
      </c>
      <c r="J21" s="5">
        <f t="shared" si="2"/>
        <v>150</v>
      </c>
      <c r="K21" s="3">
        <v>29</v>
      </c>
      <c r="L21" s="5">
        <f t="shared" si="3"/>
        <v>29</v>
      </c>
      <c r="M21" s="7">
        <v>0.72040000000000004</v>
      </c>
      <c r="N21" s="7">
        <v>0.2016</v>
      </c>
      <c r="O21" s="7">
        <v>7.8E-2</v>
      </c>
      <c r="P21" s="3"/>
      <c r="Q21" s="5">
        <f t="shared" si="4"/>
        <v>0</v>
      </c>
      <c r="R21" s="3"/>
      <c r="S21" s="5">
        <f t="shared" si="5"/>
        <v>0</v>
      </c>
      <c r="T21" s="3"/>
      <c r="U21" s="5">
        <f t="shared" si="6"/>
        <v>0</v>
      </c>
      <c r="V21" s="8">
        <v>41747122.719999999</v>
      </c>
      <c r="W21" s="10">
        <f t="shared" si="7"/>
        <v>417.47122720000004</v>
      </c>
    </row>
    <row r="22" spans="1:23" x14ac:dyDescent="0.2">
      <c r="A22" s="17">
        <v>21</v>
      </c>
      <c r="B22" s="3" t="s">
        <v>39</v>
      </c>
      <c r="C22" s="3" t="s">
        <v>40</v>
      </c>
      <c r="D22" s="3" t="s">
        <v>41</v>
      </c>
      <c r="E22" s="3" t="s">
        <v>17</v>
      </c>
      <c r="F22" s="25">
        <f t="shared" si="0"/>
        <v>554.97574540000005</v>
      </c>
      <c r="G22" s="3">
        <v>195</v>
      </c>
      <c r="H22" s="5">
        <f t="shared" si="1"/>
        <v>585</v>
      </c>
      <c r="I22" s="3">
        <v>33</v>
      </c>
      <c r="J22" s="5">
        <f t="shared" si="2"/>
        <v>66</v>
      </c>
      <c r="K22" s="3">
        <v>4</v>
      </c>
      <c r="L22" s="5">
        <f t="shared" si="3"/>
        <v>4</v>
      </c>
      <c r="M22" s="7">
        <v>0.84050000000000002</v>
      </c>
      <c r="N22" s="7">
        <v>0.14219999999999999</v>
      </c>
      <c r="O22" s="7">
        <v>1.72E-2</v>
      </c>
      <c r="P22" s="3"/>
      <c r="Q22" s="5">
        <f t="shared" si="4"/>
        <v>0</v>
      </c>
      <c r="R22" s="3">
        <v>1</v>
      </c>
      <c r="S22" s="5">
        <f t="shared" si="5"/>
        <v>100</v>
      </c>
      <c r="T22" s="3"/>
      <c r="U22" s="5">
        <f t="shared" si="6"/>
        <v>0</v>
      </c>
      <c r="V22" s="8">
        <v>2425.46</v>
      </c>
      <c r="W22" s="10">
        <f t="shared" si="7"/>
        <v>2.4254600000000001E-2</v>
      </c>
    </row>
    <row r="23" spans="1:23" x14ac:dyDescent="0.2">
      <c r="A23" s="17">
        <v>22</v>
      </c>
      <c r="B23" s="3" t="s">
        <v>45</v>
      </c>
      <c r="C23" s="3" t="s">
        <v>46</v>
      </c>
      <c r="D23" s="3" t="s">
        <v>47</v>
      </c>
      <c r="E23" s="3" t="s">
        <v>17</v>
      </c>
      <c r="F23" s="25">
        <f t="shared" si="0"/>
        <v>545.99991929999999</v>
      </c>
      <c r="G23" s="3">
        <v>143</v>
      </c>
      <c r="H23" s="5">
        <f t="shared" si="1"/>
        <v>429</v>
      </c>
      <c r="I23" s="3">
        <v>58</v>
      </c>
      <c r="J23" s="5">
        <f t="shared" si="2"/>
        <v>116</v>
      </c>
      <c r="K23" s="3">
        <v>1</v>
      </c>
      <c r="L23" s="5">
        <f t="shared" si="3"/>
        <v>1</v>
      </c>
      <c r="M23" s="7">
        <v>0.70789999999999997</v>
      </c>
      <c r="N23" s="7">
        <v>0.28710000000000002</v>
      </c>
      <c r="O23" s="7">
        <v>5.0000000000000001E-3</v>
      </c>
      <c r="P23" s="3"/>
      <c r="Q23" s="5">
        <f t="shared" si="4"/>
        <v>0</v>
      </c>
      <c r="R23" s="3"/>
      <c r="S23" s="5">
        <f t="shared" si="5"/>
        <v>0</v>
      </c>
      <c r="T23" s="3"/>
      <c r="U23" s="5">
        <f t="shared" si="6"/>
        <v>0</v>
      </c>
      <c r="V23" s="8">
        <v>8.07</v>
      </c>
      <c r="W23" s="10">
        <f t="shared" si="7"/>
        <v>8.070000000000001E-5</v>
      </c>
    </row>
    <row r="24" spans="1:23" x14ac:dyDescent="0.2">
      <c r="A24" s="17">
        <v>23</v>
      </c>
      <c r="B24" s="3" t="s">
        <v>92</v>
      </c>
      <c r="C24" s="3" t="s">
        <v>93</v>
      </c>
      <c r="D24" s="3" t="s">
        <v>94</v>
      </c>
      <c r="E24" s="3" t="s">
        <v>17</v>
      </c>
      <c r="F24" s="25">
        <f t="shared" si="0"/>
        <v>531.99999790000004</v>
      </c>
      <c r="G24" s="3">
        <v>152</v>
      </c>
      <c r="H24" s="5">
        <f t="shared" si="1"/>
        <v>456</v>
      </c>
      <c r="I24" s="3">
        <v>10</v>
      </c>
      <c r="J24" s="5">
        <f t="shared" si="2"/>
        <v>20</v>
      </c>
      <c r="K24" s="3">
        <v>56</v>
      </c>
      <c r="L24" s="5">
        <f t="shared" si="3"/>
        <v>56</v>
      </c>
      <c r="M24" s="7">
        <v>0.69720000000000004</v>
      </c>
      <c r="N24" s="7">
        <v>4.5900000000000003E-2</v>
      </c>
      <c r="O24" s="7">
        <v>0.25690000000000002</v>
      </c>
      <c r="P24" s="3"/>
      <c r="Q24" s="5">
        <f t="shared" si="4"/>
        <v>0</v>
      </c>
      <c r="R24" s="3"/>
      <c r="S24" s="5">
        <f t="shared" si="5"/>
        <v>0</v>
      </c>
      <c r="T24" s="3"/>
      <c r="U24" s="5">
        <f t="shared" si="6"/>
        <v>0</v>
      </c>
      <c r="V24" s="8">
        <v>0.21</v>
      </c>
      <c r="W24" s="10">
        <f t="shared" si="7"/>
        <v>2.1000000000000002E-6</v>
      </c>
    </row>
    <row r="25" spans="1:23" x14ac:dyDescent="0.2">
      <c r="A25" s="17">
        <v>24</v>
      </c>
      <c r="B25" s="3" t="s">
        <v>80</v>
      </c>
      <c r="C25" s="3" t="s">
        <v>81</v>
      </c>
      <c r="D25" s="3" t="s">
        <v>82</v>
      </c>
      <c r="E25" s="3" t="s">
        <v>17</v>
      </c>
      <c r="F25" s="25">
        <f t="shared" si="0"/>
        <v>518</v>
      </c>
      <c r="G25" s="3">
        <v>345</v>
      </c>
      <c r="H25" s="5">
        <f t="shared" si="1"/>
        <v>1035</v>
      </c>
      <c r="I25" s="3">
        <v>38</v>
      </c>
      <c r="J25" s="5">
        <f t="shared" si="2"/>
        <v>76</v>
      </c>
      <c r="K25" s="3">
        <v>7</v>
      </c>
      <c r="L25" s="5">
        <f t="shared" si="3"/>
        <v>7</v>
      </c>
      <c r="M25" s="7">
        <v>0.88460000000000005</v>
      </c>
      <c r="N25" s="7">
        <v>9.74E-2</v>
      </c>
      <c r="O25" s="7">
        <v>1.7899999999999999E-2</v>
      </c>
      <c r="P25" s="3">
        <v>1</v>
      </c>
      <c r="Q25" s="5">
        <f t="shared" si="4"/>
        <v>500</v>
      </c>
      <c r="R25" s="3">
        <v>1</v>
      </c>
      <c r="S25" s="5">
        <f t="shared" si="5"/>
        <v>100</v>
      </c>
      <c r="T25" s="3"/>
      <c r="U25" s="5">
        <f t="shared" si="6"/>
        <v>0</v>
      </c>
      <c r="V25" s="8">
        <v>0</v>
      </c>
      <c r="W25" s="10">
        <f t="shared" si="7"/>
        <v>0</v>
      </c>
    </row>
    <row r="26" spans="1:23" x14ac:dyDescent="0.2">
      <c r="A26" s="17">
        <v>25</v>
      </c>
      <c r="B26" s="3" t="s">
        <v>95</v>
      </c>
      <c r="C26" s="3" t="s">
        <v>96</v>
      </c>
      <c r="D26" s="3" t="s">
        <v>97</v>
      </c>
      <c r="E26" s="3" t="s">
        <v>17</v>
      </c>
      <c r="F26" s="25">
        <f t="shared" si="0"/>
        <v>513.99943010000004</v>
      </c>
      <c r="G26" s="3">
        <v>143</v>
      </c>
      <c r="H26" s="5">
        <f t="shared" si="1"/>
        <v>429</v>
      </c>
      <c r="I26" s="3">
        <v>41</v>
      </c>
      <c r="J26" s="5">
        <f t="shared" si="2"/>
        <v>82</v>
      </c>
      <c r="K26" s="3">
        <v>3</v>
      </c>
      <c r="L26" s="5">
        <f t="shared" si="3"/>
        <v>3</v>
      </c>
      <c r="M26" s="7">
        <v>0.76470000000000005</v>
      </c>
      <c r="N26" s="7">
        <v>0.21929999999999999</v>
      </c>
      <c r="O26" s="7">
        <v>1.6E-2</v>
      </c>
      <c r="P26" s="3"/>
      <c r="Q26" s="5">
        <f t="shared" si="4"/>
        <v>0</v>
      </c>
      <c r="R26" s="3"/>
      <c r="S26" s="5">
        <f t="shared" si="5"/>
        <v>0</v>
      </c>
      <c r="T26" s="3"/>
      <c r="U26" s="5">
        <f t="shared" si="6"/>
        <v>0</v>
      </c>
      <c r="V26" s="8">
        <v>56.99</v>
      </c>
      <c r="W26" s="10">
        <f t="shared" si="7"/>
        <v>5.6990000000000003E-4</v>
      </c>
    </row>
    <row r="27" spans="1:23" x14ac:dyDescent="0.2">
      <c r="A27" s="17">
        <v>26</v>
      </c>
      <c r="B27" s="3" t="s">
        <v>51</v>
      </c>
      <c r="C27" s="3" t="s">
        <v>52</v>
      </c>
      <c r="D27" s="3" t="s">
        <v>1872</v>
      </c>
      <c r="E27" s="3" t="s">
        <v>1873</v>
      </c>
      <c r="F27" s="25">
        <f t="shared" si="0"/>
        <v>496.99999769999999</v>
      </c>
      <c r="G27" s="3">
        <v>59</v>
      </c>
      <c r="H27" s="5">
        <f t="shared" si="1"/>
        <v>177</v>
      </c>
      <c r="I27" s="3">
        <v>158</v>
      </c>
      <c r="J27" s="5">
        <f t="shared" si="2"/>
        <v>316</v>
      </c>
      <c r="K27" s="3">
        <v>4</v>
      </c>
      <c r="L27" s="5">
        <f t="shared" si="3"/>
        <v>4</v>
      </c>
      <c r="M27" s="7">
        <v>0.26700000000000002</v>
      </c>
      <c r="N27" s="7">
        <v>0.71489999999999998</v>
      </c>
      <c r="O27" s="7">
        <v>1.8100000000000002E-2</v>
      </c>
      <c r="P27" s="3"/>
      <c r="Q27" s="5">
        <f t="shared" si="4"/>
        <v>0</v>
      </c>
      <c r="R27" s="3"/>
      <c r="S27" s="5">
        <f t="shared" si="5"/>
        <v>0</v>
      </c>
      <c r="T27" s="3"/>
      <c r="U27" s="5">
        <f t="shared" si="6"/>
        <v>0</v>
      </c>
      <c r="V27" s="8">
        <v>0.23</v>
      </c>
      <c r="W27" s="10">
        <f t="shared" si="7"/>
        <v>2.3000000000000004E-6</v>
      </c>
    </row>
    <row r="28" spans="1:23" x14ac:dyDescent="0.2">
      <c r="A28" s="17">
        <v>27</v>
      </c>
      <c r="B28" s="3" t="s">
        <v>101</v>
      </c>
      <c r="C28" s="3" t="s">
        <v>102</v>
      </c>
      <c r="D28" s="3" t="s">
        <v>103</v>
      </c>
      <c r="E28" s="3" t="s">
        <v>17</v>
      </c>
      <c r="F28" s="25">
        <f t="shared" si="0"/>
        <v>437.99998449999998</v>
      </c>
      <c r="G28" s="3">
        <v>124</v>
      </c>
      <c r="H28" s="5">
        <f t="shared" si="1"/>
        <v>372</v>
      </c>
      <c r="I28" s="3">
        <v>33</v>
      </c>
      <c r="J28" s="5">
        <f t="shared" si="2"/>
        <v>66</v>
      </c>
      <c r="K28" s="3">
        <v>0</v>
      </c>
      <c r="L28" s="5">
        <f t="shared" si="3"/>
        <v>0</v>
      </c>
      <c r="M28" s="7">
        <v>0.78979999999999995</v>
      </c>
      <c r="N28" s="7">
        <v>0.2102</v>
      </c>
      <c r="O28" s="7">
        <v>0</v>
      </c>
      <c r="P28" s="3"/>
      <c r="Q28" s="5">
        <f t="shared" si="4"/>
        <v>0</v>
      </c>
      <c r="R28" s="3"/>
      <c r="S28" s="5">
        <f t="shared" si="5"/>
        <v>0</v>
      </c>
      <c r="T28" s="3"/>
      <c r="U28" s="5">
        <f t="shared" si="6"/>
        <v>0</v>
      </c>
      <c r="V28" s="8">
        <v>1.55</v>
      </c>
      <c r="W28" s="10">
        <f t="shared" si="7"/>
        <v>1.5500000000000001E-5</v>
      </c>
    </row>
    <row r="29" spans="1:23" x14ac:dyDescent="0.2">
      <c r="A29" s="17">
        <v>28</v>
      </c>
      <c r="B29" s="3" t="s">
        <v>98</v>
      </c>
      <c r="C29" s="3" t="s">
        <v>99</v>
      </c>
      <c r="D29" s="3" t="s">
        <v>100</v>
      </c>
      <c r="E29" s="3" t="s">
        <v>17</v>
      </c>
      <c r="F29" s="25">
        <f t="shared" si="0"/>
        <v>425.99923200000001</v>
      </c>
      <c r="G29" s="3">
        <v>136</v>
      </c>
      <c r="H29" s="5">
        <f t="shared" si="1"/>
        <v>408</v>
      </c>
      <c r="I29" s="3">
        <v>7</v>
      </c>
      <c r="J29" s="5">
        <f t="shared" si="2"/>
        <v>14</v>
      </c>
      <c r="K29" s="3">
        <v>4</v>
      </c>
      <c r="L29" s="5">
        <f t="shared" si="3"/>
        <v>4</v>
      </c>
      <c r="M29" s="7">
        <v>0.92520000000000002</v>
      </c>
      <c r="N29" s="7">
        <v>4.7600000000000003E-2</v>
      </c>
      <c r="O29" s="7">
        <v>2.7199999999999998E-2</v>
      </c>
      <c r="P29" s="3"/>
      <c r="Q29" s="5">
        <f t="shared" si="4"/>
        <v>0</v>
      </c>
      <c r="R29" s="3"/>
      <c r="S29" s="5">
        <f t="shared" si="5"/>
        <v>0</v>
      </c>
      <c r="T29" s="3"/>
      <c r="U29" s="5">
        <f t="shared" si="6"/>
        <v>0</v>
      </c>
      <c r="V29" s="8">
        <v>76.8</v>
      </c>
      <c r="W29" s="10">
        <f t="shared" si="7"/>
        <v>7.6800000000000002E-4</v>
      </c>
    </row>
    <row r="30" spans="1:23" x14ac:dyDescent="0.2">
      <c r="A30" s="17">
        <v>29</v>
      </c>
      <c r="B30" s="3" t="s">
        <v>104</v>
      </c>
      <c r="C30" s="3" t="s">
        <v>105</v>
      </c>
      <c r="D30" s="3" t="s">
        <v>106</v>
      </c>
      <c r="E30" s="3" t="s">
        <v>17</v>
      </c>
      <c r="F30" s="25">
        <f t="shared" si="0"/>
        <v>415</v>
      </c>
      <c r="G30" s="3">
        <v>115</v>
      </c>
      <c r="H30" s="5">
        <f t="shared" si="1"/>
        <v>345</v>
      </c>
      <c r="I30" s="3">
        <v>35</v>
      </c>
      <c r="J30" s="5">
        <f t="shared" si="2"/>
        <v>70</v>
      </c>
      <c r="K30" s="3">
        <v>0</v>
      </c>
      <c r="L30" s="5">
        <f t="shared" si="3"/>
        <v>0</v>
      </c>
      <c r="M30" s="7">
        <v>0.76670000000000005</v>
      </c>
      <c r="N30" s="7">
        <v>0.23330000000000001</v>
      </c>
      <c r="O30" s="7">
        <v>0</v>
      </c>
      <c r="P30" s="3"/>
      <c r="Q30" s="5">
        <f t="shared" si="4"/>
        <v>0</v>
      </c>
      <c r="R30" s="3"/>
      <c r="S30" s="5">
        <f t="shared" si="5"/>
        <v>0</v>
      </c>
      <c r="T30" s="3"/>
      <c r="U30" s="5">
        <f t="shared" si="6"/>
        <v>0</v>
      </c>
      <c r="V30" s="8">
        <v>0</v>
      </c>
      <c r="W30" s="10">
        <f t="shared" si="7"/>
        <v>0</v>
      </c>
    </row>
    <row r="31" spans="1:23" x14ac:dyDescent="0.2">
      <c r="A31" s="17">
        <v>30</v>
      </c>
      <c r="B31" s="3" t="s">
        <v>48</v>
      </c>
      <c r="C31" s="3" t="s">
        <v>49</v>
      </c>
      <c r="D31" s="3" t="s">
        <v>50</v>
      </c>
      <c r="E31" s="3" t="s">
        <v>17</v>
      </c>
      <c r="F31" s="25">
        <f t="shared" si="0"/>
        <v>414.70040690000002</v>
      </c>
      <c r="G31" s="3">
        <v>159</v>
      </c>
      <c r="H31" s="5">
        <f t="shared" si="1"/>
        <v>477</v>
      </c>
      <c r="I31" s="3">
        <v>10</v>
      </c>
      <c r="J31" s="5">
        <f t="shared" si="2"/>
        <v>20</v>
      </c>
      <c r="K31" s="3">
        <v>1</v>
      </c>
      <c r="L31" s="5">
        <f t="shared" si="3"/>
        <v>1</v>
      </c>
      <c r="M31" s="7">
        <v>0.93530000000000002</v>
      </c>
      <c r="N31" s="7">
        <v>5.8799999999999998E-2</v>
      </c>
      <c r="O31" s="7">
        <v>5.8999999999999999E-3</v>
      </c>
      <c r="P31" s="3"/>
      <c r="Q31" s="5">
        <f t="shared" si="4"/>
        <v>0</v>
      </c>
      <c r="R31" s="3"/>
      <c r="S31" s="5">
        <f t="shared" si="5"/>
        <v>0</v>
      </c>
      <c r="T31" s="3"/>
      <c r="U31" s="5">
        <f t="shared" si="6"/>
        <v>0</v>
      </c>
      <c r="V31" s="8">
        <v>8329959.3099999996</v>
      </c>
      <c r="W31" s="10">
        <f t="shared" si="7"/>
        <v>83.299593099999996</v>
      </c>
    </row>
    <row r="32" spans="1:23" x14ac:dyDescent="0.2">
      <c r="A32" s="17">
        <v>31</v>
      </c>
      <c r="B32" s="3" t="s">
        <v>107</v>
      </c>
      <c r="C32" s="3" t="s">
        <v>108</v>
      </c>
      <c r="D32" s="3" t="s">
        <v>109</v>
      </c>
      <c r="E32" s="3" t="s">
        <v>17</v>
      </c>
      <c r="F32" s="25">
        <f t="shared" si="0"/>
        <v>404</v>
      </c>
      <c r="G32" s="3">
        <v>113</v>
      </c>
      <c r="H32" s="5">
        <f t="shared" si="1"/>
        <v>339</v>
      </c>
      <c r="I32" s="3">
        <v>32</v>
      </c>
      <c r="J32" s="5">
        <f t="shared" si="2"/>
        <v>64</v>
      </c>
      <c r="K32" s="3">
        <v>1</v>
      </c>
      <c r="L32" s="5">
        <f t="shared" si="3"/>
        <v>1</v>
      </c>
      <c r="M32" s="7">
        <v>0.77400000000000002</v>
      </c>
      <c r="N32" s="7">
        <v>0.21920000000000001</v>
      </c>
      <c r="O32" s="7">
        <v>6.7999999999999996E-3</v>
      </c>
      <c r="P32" s="3"/>
      <c r="Q32" s="5">
        <f t="shared" si="4"/>
        <v>0</v>
      </c>
      <c r="R32" s="3"/>
      <c r="S32" s="5">
        <f t="shared" si="5"/>
        <v>0</v>
      </c>
      <c r="T32" s="3"/>
      <c r="U32" s="5">
        <f t="shared" si="6"/>
        <v>0</v>
      </c>
      <c r="V32" s="8">
        <v>0</v>
      </c>
      <c r="W32" s="10">
        <f t="shared" si="7"/>
        <v>0</v>
      </c>
    </row>
    <row r="33" spans="1:23" x14ac:dyDescent="0.2">
      <c r="A33" s="17">
        <v>32</v>
      </c>
      <c r="B33" s="3" t="s">
        <v>170</v>
      </c>
      <c r="C33" s="3" t="s">
        <v>171</v>
      </c>
      <c r="D33" s="3" t="s">
        <v>172</v>
      </c>
      <c r="E33" s="3" t="s">
        <v>17</v>
      </c>
      <c r="F33" s="25">
        <f t="shared" si="0"/>
        <v>392</v>
      </c>
      <c r="G33" s="3">
        <v>114</v>
      </c>
      <c r="H33" s="5">
        <f t="shared" si="1"/>
        <v>342</v>
      </c>
      <c r="I33" s="3">
        <v>25</v>
      </c>
      <c r="J33" s="5">
        <f t="shared" si="2"/>
        <v>50</v>
      </c>
      <c r="K33" s="3">
        <v>0</v>
      </c>
      <c r="L33" s="5">
        <f t="shared" si="3"/>
        <v>0</v>
      </c>
      <c r="M33" s="7">
        <v>0.82010000000000005</v>
      </c>
      <c r="N33" s="7">
        <v>0.1799</v>
      </c>
      <c r="O33" s="7">
        <v>0</v>
      </c>
      <c r="P33" s="3"/>
      <c r="Q33" s="5">
        <f t="shared" si="4"/>
        <v>0</v>
      </c>
      <c r="R33" s="3"/>
      <c r="S33" s="5">
        <f t="shared" si="5"/>
        <v>0</v>
      </c>
      <c r="T33" s="3"/>
      <c r="U33" s="5">
        <f t="shared" si="6"/>
        <v>0</v>
      </c>
      <c r="V33" s="8">
        <v>0</v>
      </c>
      <c r="W33" s="10">
        <f t="shared" si="7"/>
        <v>0</v>
      </c>
    </row>
    <row r="34" spans="1:23" x14ac:dyDescent="0.2">
      <c r="A34" s="17">
        <v>33</v>
      </c>
      <c r="B34" s="3" t="s">
        <v>110</v>
      </c>
      <c r="C34" s="3" t="s">
        <v>111</v>
      </c>
      <c r="D34" s="3" t="s">
        <v>112</v>
      </c>
      <c r="E34" s="3" t="s">
        <v>17</v>
      </c>
      <c r="F34" s="25">
        <f t="shared" si="0"/>
        <v>369.99999500000001</v>
      </c>
      <c r="G34" s="3">
        <v>108</v>
      </c>
      <c r="H34" s="5">
        <f t="shared" si="1"/>
        <v>324</v>
      </c>
      <c r="I34" s="3">
        <v>23</v>
      </c>
      <c r="J34" s="5">
        <f t="shared" si="2"/>
        <v>46</v>
      </c>
      <c r="K34" s="3">
        <v>0</v>
      </c>
      <c r="L34" s="5">
        <f t="shared" si="3"/>
        <v>0</v>
      </c>
      <c r="M34" s="7">
        <v>0.82440000000000002</v>
      </c>
      <c r="N34" s="7">
        <v>0.17560000000000001</v>
      </c>
      <c r="O34" s="7">
        <v>0</v>
      </c>
      <c r="P34" s="3"/>
      <c r="Q34" s="5">
        <f t="shared" si="4"/>
        <v>0</v>
      </c>
      <c r="R34" s="3"/>
      <c r="S34" s="5">
        <f t="shared" si="5"/>
        <v>0</v>
      </c>
      <c r="T34" s="3"/>
      <c r="U34" s="5">
        <f t="shared" si="6"/>
        <v>0</v>
      </c>
      <c r="V34" s="8">
        <v>0.5</v>
      </c>
      <c r="W34" s="10">
        <f t="shared" si="7"/>
        <v>5.0000000000000004E-6</v>
      </c>
    </row>
    <row r="35" spans="1:23" x14ac:dyDescent="0.2">
      <c r="A35" s="17">
        <v>34</v>
      </c>
      <c r="B35" s="3" t="s">
        <v>113</v>
      </c>
      <c r="C35" s="3" t="s">
        <v>114</v>
      </c>
      <c r="D35" s="3" t="s">
        <v>115</v>
      </c>
      <c r="E35" s="3" t="s">
        <v>17</v>
      </c>
      <c r="F35" s="25">
        <f t="shared" si="0"/>
        <v>368.99876169999999</v>
      </c>
      <c r="G35" s="3">
        <v>107</v>
      </c>
      <c r="H35" s="5">
        <f t="shared" si="1"/>
        <v>321</v>
      </c>
      <c r="I35" s="3">
        <v>24</v>
      </c>
      <c r="J35" s="5">
        <f t="shared" si="2"/>
        <v>48</v>
      </c>
      <c r="K35" s="3">
        <v>0</v>
      </c>
      <c r="L35" s="5">
        <f t="shared" si="3"/>
        <v>0</v>
      </c>
      <c r="M35" s="7">
        <v>0.81679999999999997</v>
      </c>
      <c r="N35" s="7">
        <v>0.1832</v>
      </c>
      <c r="O35" s="7">
        <v>0</v>
      </c>
      <c r="P35" s="3"/>
      <c r="Q35" s="5">
        <f t="shared" si="4"/>
        <v>0</v>
      </c>
      <c r="R35" s="3"/>
      <c r="S35" s="5">
        <f t="shared" si="5"/>
        <v>0</v>
      </c>
      <c r="T35" s="3"/>
      <c r="U35" s="5">
        <f t="shared" si="6"/>
        <v>0</v>
      </c>
      <c r="V35" s="8">
        <v>123.83</v>
      </c>
      <c r="W35" s="10">
        <f t="shared" si="7"/>
        <v>1.2383000000000001E-3</v>
      </c>
    </row>
    <row r="36" spans="1:23" x14ac:dyDescent="0.2">
      <c r="A36" s="17">
        <v>35</v>
      </c>
      <c r="B36" s="3" t="s">
        <v>125</v>
      </c>
      <c r="C36" s="3" t="s">
        <v>126</v>
      </c>
      <c r="D36" s="3" t="s">
        <v>127</v>
      </c>
      <c r="E36" s="3" t="s">
        <v>17</v>
      </c>
      <c r="F36" s="25">
        <f t="shared" si="0"/>
        <v>364</v>
      </c>
      <c r="G36" s="3">
        <v>116</v>
      </c>
      <c r="H36" s="5">
        <f t="shared" si="1"/>
        <v>348</v>
      </c>
      <c r="I36" s="3">
        <v>8</v>
      </c>
      <c r="J36" s="5">
        <f t="shared" si="2"/>
        <v>16</v>
      </c>
      <c r="K36" s="3">
        <v>0</v>
      </c>
      <c r="L36" s="5">
        <f t="shared" si="3"/>
        <v>0</v>
      </c>
      <c r="M36" s="7">
        <v>0.9355</v>
      </c>
      <c r="N36" s="7">
        <v>6.4500000000000002E-2</v>
      </c>
      <c r="O36" s="7">
        <v>0</v>
      </c>
      <c r="P36" s="3"/>
      <c r="Q36" s="5">
        <f t="shared" si="4"/>
        <v>0</v>
      </c>
      <c r="R36" s="3"/>
      <c r="S36" s="5">
        <f t="shared" si="5"/>
        <v>0</v>
      </c>
      <c r="T36" s="3"/>
      <c r="U36" s="5">
        <f t="shared" si="6"/>
        <v>0</v>
      </c>
      <c r="V36" s="8">
        <v>0</v>
      </c>
      <c r="W36" s="10">
        <f t="shared" si="7"/>
        <v>0</v>
      </c>
    </row>
    <row r="37" spans="1:23" x14ac:dyDescent="0.2">
      <c r="A37" s="17">
        <v>36</v>
      </c>
      <c r="B37" s="3" t="s">
        <v>122</v>
      </c>
      <c r="C37" s="3" t="s">
        <v>123</v>
      </c>
      <c r="D37" s="3" t="s">
        <v>124</v>
      </c>
      <c r="E37" s="3" t="s">
        <v>17</v>
      </c>
      <c r="F37" s="25">
        <f t="shared" si="0"/>
        <v>349.99983630000003</v>
      </c>
      <c r="G37" s="3">
        <v>96</v>
      </c>
      <c r="H37" s="5">
        <f t="shared" si="1"/>
        <v>288</v>
      </c>
      <c r="I37" s="3">
        <v>31</v>
      </c>
      <c r="J37" s="5">
        <f t="shared" si="2"/>
        <v>62</v>
      </c>
      <c r="K37" s="3">
        <v>0</v>
      </c>
      <c r="L37" s="5">
        <f t="shared" si="3"/>
        <v>0</v>
      </c>
      <c r="M37" s="7">
        <v>0.75590000000000002</v>
      </c>
      <c r="N37" s="7">
        <v>0.24410000000000001</v>
      </c>
      <c r="O37" s="7">
        <v>0</v>
      </c>
      <c r="P37" s="3"/>
      <c r="Q37" s="5">
        <f t="shared" si="4"/>
        <v>0</v>
      </c>
      <c r="R37" s="3"/>
      <c r="S37" s="5">
        <f t="shared" si="5"/>
        <v>0</v>
      </c>
      <c r="T37" s="3"/>
      <c r="U37" s="5">
        <f t="shared" si="6"/>
        <v>0</v>
      </c>
      <c r="V37" s="8">
        <v>16.37</v>
      </c>
      <c r="W37" s="10">
        <f t="shared" si="7"/>
        <v>1.6370000000000002E-4</v>
      </c>
    </row>
    <row r="38" spans="1:23" x14ac:dyDescent="0.2">
      <c r="A38" s="17">
        <v>37</v>
      </c>
      <c r="B38" s="3" t="s">
        <v>116</v>
      </c>
      <c r="C38" s="3" t="s">
        <v>117</v>
      </c>
      <c r="D38" s="3" t="s">
        <v>118</v>
      </c>
      <c r="E38" s="3" t="s">
        <v>17</v>
      </c>
      <c r="F38" s="25">
        <f t="shared" si="0"/>
        <v>332.69526109999998</v>
      </c>
      <c r="G38" s="3">
        <v>101</v>
      </c>
      <c r="H38" s="5">
        <f t="shared" si="1"/>
        <v>303</v>
      </c>
      <c r="I38" s="3">
        <v>15</v>
      </c>
      <c r="J38" s="5">
        <f t="shared" si="2"/>
        <v>30</v>
      </c>
      <c r="K38" s="3">
        <v>0</v>
      </c>
      <c r="L38" s="5">
        <f t="shared" si="3"/>
        <v>0</v>
      </c>
      <c r="M38" s="7">
        <v>0.87070000000000003</v>
      </c>
      <c r="N38" s="7">
        <v>0.1293</v>
      </c>
      <c r="O38" s="7">
        <v>0</v>
      </c>
      <c r="P38" s="3"/>
      <c r="Q38" s="5">
        <f t="shared" si="4"/>
        <v>0</v>
      </c>
      <c r="R38" s="3"/>
      <c r="S38" s="5">
        <f t="shared" si="5"/>
        <v>0</v>
      </c>
      <c r="T38" s="3"/>
      <c r="U38" s="5">
        <f t="shared" si="6"/>
        <v>0</v>
      </c>
      <c r="V38" s="8">
        <v>30473.89</v>
      </c>
      <c r="W38" s="10">
        <f t="shared" si="7"/>
        <v>0.30473890000000003</v>
      </c>
    </row>
    <row r="39" spans="1:23" x14ac:dyDescent="0.2">
      <c r="A39" s="17">
        <v>38</v>
      </c>
      <c r="B39" s="3" t="s">
        <v>119</v>
      </c>
      <c r="C39" s="3" t="s">
        <v>120</v>
      </c>
      <c r="D39" s="3" t="s">
        <v>121</v>
      </c>
      <c r="E39" s="3" t="s">
        <v>17</v>
      </c>
      <c r="F39" s="25">
        <f t="shared" si="0"/>
        <v>324</v>
      </c>
      <c r="G39" s="3">
        <v>67</v>
      </c>
      <c r="H39" s="5">
        <f t="shared" si="1"/>
        <v>201</v>
      </c>
      <c r="I39" s="3">
        <v>61</v>
      </c>
      <c r="J39" s="5">
        <f t="shared" si="2"/>
        <v>122</v>
      </c>
      <c r="K39" s="3">
        <v>1</v>
      </c>
      <c r="L39" s="5">
        <f t="shared" si="3"/>
        <v>1</v>
      </c>
      <c r="M39" s="7">
        <v>0.51939999999999997</v>
      </c>
      <c r="N39" s="7">
        <v>0.47289999999999999</v>
      </c>
      <c r="O39" s="7">
        <v>7.7999999999999996E-3</v>
      </c>
      <c r="P39" s="3"/>
      <c r="Q39" s="5">
        <f t="shared" si="4"/>
        <v>0</v>
      </c>
      <c r="R39" s="3"/>
      <c r="S39" s="5">
        <f t="shared" si="5"/>
        <v>0</v>
      </c>
      <c r="T39" s="3"/>
      <c r="U39" s="5">
        <f t="shared" si="6"/>
        <v>0</v>
      </c>
      <c r="V39" s="8">
        <v>0</v>
      </c>
      <c r="W39" s="10">
        <f t="shared" si="7"/>
        <v>0</v>
      </c>
    </row>
    <row r="40" spans="1:23" x14ac:dyDescent="0.2">
      <c r="A40" s="17">
        <v>39</v>
      </c>
      <c r="B40" s="3" t="s">
        <v>128</v>
      </c>
      <c r="C40" s="3" t="s">
        <v>129</v>
      </c>
      <c r="D40" s="3" t="s">
        <v>130</v>
      </c>
      <c r="E40" s="3" t="s">
        <v>17</v>
      </c>
      <c r="F40" s="25">
        <f t="shared" si="0"/>
        <v>305</v>
      </c>
      <c r="G40" s="3">
        <v>53</v>
      </c>
      <c r="H40" s="5">
        <f t="shared" si="1"/>
        <v>159</v>
      </c>
      <c r="I40" s="3">
        <v>73</v>
      </c>
      <c r="J40" s="5">
        <f t="shared" si="2"/>
        <v>146</v>
      </c>
      <c r="K40" s="3">
        <v>0</v>
      </c>
      <c r="L40" s="5">
        <f t="shared" si="3"/>
        <v>0</v>
      </c>
      <c r="M40" s="7">
        <v>0.42059999999999997</v>
      </c>
      <c r="N40" s="7">
        <v>0.57940000000000003</v>
      </c>
      <c r="O40" s="7">
        <v>0</v>
      </c>
      <c r="P40" s="3"/>
      <c r="Q40" s="5">
        <f t="shared" si="4"/>
        <v>0</v>
      </c>
      <c r="R40" s="3"/>
      <c r="S40" s="5">
        <f t="shared" si="5"/>
        <v>0</v>
      </c>
      <c r="T40" s="3"/>
      <c r="U40" s="5">
        <f t="shared" si="6"/>
        <v>0</v>
      </c>
      <c r="V40" s="8">
        <v>0</v>
      </c>
      <c r="W40" s="10">
        <f t="shared" si="7"/>
        <v>0</v>
      </c>
    </row>
    <row r="41" spans="1:23" x14ac:dyDescent="0.2">
      <c r="A41" s="17">
        <v>40</v>
      </c>
      <c r="B41" s="3" t="s">
        <v>131</v>
      </c>
      <c r="C41" s="3" t="s">
        <v>132</v>
      </c>
      <c r="D41" s="3" t="s">
        <v>133</v>
      </c>
      <c r="E41" s="3" t="s">
        <v>17</v>
      </c>
      <c r="F41" s="25">
        <f t="shared" si="0"/>
        <v>296.99994720000001</v>
      </c>
      <c r="G41" s="3">
        <v>67</v>
      </c>
      <c r="H41" s="5">
        <f t="shared" si="1"/>
        <v>201</v>
      </c>
      <c r="I41" s="3">
        <v>48</v>
      </c>
      <c r="J41" s="5">
        <f t="shared" si="2"/>
        <v>96</v>
      </c>
      <c r="K41" s="3">
        <v>0</v>
      </c>
      <c r="L41" s="5">
        <f t="shared" si="3"/>
        <v>0</v>
      </c>
      <c r="M41" s="7">
        <v>0.58260000000000001</v>
      </c>
      <c r="N41" s="7">
        <v>0.41739999999999999</v>
      </c>
      <c r="O41" s="7">
        <v>0</v>
      </c>
      <c r="P41" s="3"/>
      <c r="Q41" s="5">
        <f t="shared" si="4"/>
        <v>0</v>
      </c>
      <c r="R41" s="3"/>
      <c r="S41" s="5">
        <f t="shared" si="5"/>
        <v>0</v>
      </c>
      <c r="T41" s="3"/>
      <c r="U41" s="5">
        <f t="shared" si="6"/>
        <v>0</v>
      </c>
      <c r="V41" s="8">
        <v>5.28</v>
      </c>
      <c r="W41" s="10">
        <f t="shared" si="7"/>
        <v>5.2800000000000009E-5</v>
      </c>
    </row>
    <row r="42" spans="1:23" x14ac:dyDescent="0.2">
      <c r="A42" s="17">
        <v>41</v>
      </c>
      <c r="B42" s="3" t="s">
        <v>134</v>
      </c>
      <c r="C42" s="3" t="s">
        <v>135</v>
      </c>
      <c r="D42" s="3" t="s">
        <v>136</v>
      </c>
      <c r="E42" s="3" t="s">
        <v>17</v>
      </c>
      <c r="F42" s="25">
        <f t="shared" si="0"/>
        <v>284.99999989999998</v>
      </c>
      <c r="G42" s="3">
        <v>79</v>
      </c>
      <c r="H42" s="5">
        <f t="shared" si="1"/>
        <v>237</v>
      </c>
      <c r="I42" s="3">
        <v>24</v>
      </c>
      <c r="J42" s="5">
        <f t="shared" si="2"/>
        <v>48</v>
      </c>
      <c r="K42" s="3">
        <v>0</v>
      </c>
      <c r="L42" s="5">
        <f t="shared" si="3"/>
        <v>0</v>
      </c>
      <c r="M42" s="7">
        <v>0.76700000000000002</v>
      </c>
      <c r="N42" s="7">
        <v>0.23300000000000001</v>
      </c>
      <c r="O42" s="7">
        <v>0</v>
      </c>
      <c r="P42" s="3"/>
      <c r="Q42" s="5">
        <f t="shared" si="4"/>
        <v>0</v>
      </c>
      <c r="R42" s="3"/>
      <c r="S42" s="5">
        <f t="shared" si="5"/>
        <v>0</v>
      </c>
      <c r="T42" s="3"/>
      <c r="U42" s="5">
        <f t="shared" si="6"/>
        <v>0</v>
      </c>
      <c r="V42" s="8">
        <v>0.01</v>
      </c>
      <c r="W42" s="10">
        <f t="shared" si="7"/>
        <v>1.0000000000000001E-7</v>
      </c>
    </row>
    <row r="43" spans="1:23" x14ac:dyDescent="0.2">
      <c r="A43" s="17">
        <v>42</v>
      </c>
      <c r="B43" s="3" t="s">
        <v>137</v>
      </c>
      <c r="C43" s="3" t="s">
        <v>138</v>
      </c>
      <c r="D43" s="3" t="s">
        <v>139</v>
      </c>
      <c r="E43" s="3" t="s">
        <v>17</v>
      </c>
      <c r="F43" s="25">
        <f t="shared" si="0"/>
        <v>268</v>
      </c>
      <c r="G43" s="3">
        <v>50</v>
      </c>
      <c r="H43" s="5">
        <f t="shared" si="1"/>
        <v>150</v>
      </c>
      <c r="I43" s="3">
        <v>59</v>
      </c>
      <c r="J43" s="5">
        <f t="shared" si="2"/>
        <v>118</v>
      </c>
      <c r="K43" s="3">
        <v>0</v>
      </c>
      <c r="L43" s="5">
        <f t="shared" si="3"/>
        <v>0</v>
      </c>
      <c r="M43" s="7">
        <v>0.4587</v>
      </c>
      <c r="N43" s="7">
        <v>0.5413</v>
      </c>
      <c r="O43" s="7">
        <v>0</v>
      </c>
      <c r="P43" s="3"/>
      <c r="Q43" s="5">
        <f t="shared" si="4"/>
        <v>0</v>
      </c>
      <c r="R43" s="3"/>
      <c r="S43" s="5">
        <f t="shared" si="5"/>
        <v>0</v>
      </c>
      <c r="T43" s="3"/>
      <c r="U43" s="5">
        <f t="shared" si="6"/>
        <v>0</v>
      </c>
      <c r="V43" s="8">
        <v>0</v>
      </c>
      <c r="W43" s="10">
        <f t="shared" si="7"/>
        <v>0</v>
      </c>
    </row>
    <row r="44" spans="1:23" x14ac:dyDescent="0.2">
      <c r="A44" s="17">
        <v>43</v>
      </c>
      <c r="B44" s="3" t="s">
        <v>140</v>
      </c>
      <c r="C44" s="3" t="s">
        <v>141</v>
      </c>
      <c r="D44" s="3" t="s">
        <v>142</v>
      </c>
      <c r="E44" s="3" t="s">
        <v>17</v>
      </c>
      <c r="F44" s="25">
        <f t="shared" si="0"/>
        <v>257.99998470000003</v>
      </c>
      <c r="G44" s="3">
        <v>70</v>
      </c>
      <c r="H44" s="5">
        <f t="shared" si="1"/>
        <v>210</v>
      </c>
      <c r="I44" s="3">
        <v>22</v>
      </c>
      <c r="J44" s="5">
        <f t="shared" si="2"/>
        <v>44</v>
      </c>
      <c r="K44" s="3">
        <v>4</v>
      </c>
      <c r="L44" s="5">
        <f t="shared" si="3"/>
        <v>4</v>
      </c>
      <c r="M44" s="7">
        <v>0.72919999999999996</v>
      </c>
      <c r="N44" s="7">
        <v>0.22919999999999999</v>
      </c>
      <c r="O44" s="7">
        <v>4.1700000000000001E-2</v>
      </c>
      <c r="P44" s="3"/>
      <c r="Q44" s="5">
        <f t="shared" si="4"/>
        <v>0</v>
      </c>
      <c r="R44" s="3"/>
      <c r="S44" s="5">
        <f t="shared" si="5"/>
        <v>0</v>
      </c>
      <c r="T44" s="3"/>
      <c r="U44" s="5">
        <f t="shared" si="6"/>
        <v>0</v>
      </c>
      <c r="V44" s="8">
        <v>1.53</v>
      </c>
      <c r="W44" s="10">
        <f t="shared" si="7"/>
        <v>1.5300000000000003E-5</v>
      </c>
    </row>
    <row r="45" spans="1:23" x14ac:dyDescent="0.2">
      <c r="A45" s="17">
        <v>44</v>
      </c>
      <c r="B45" s="3" t="s">
        <v>155</v>
      </c>
      <c r="C45" s="3" t="s">
        <v>156</v>
      </c>
      <c r="D45" s="3" t="s">
        <v>157</v>
      </c>
      <c r="E45" s="3" t="s">
        <v>17</v>
      </c>
      <c r="F45" s="25">
        <f t="shared" si="0"/>
        <v>251.9999972</v>
      </c>
      <c r="G45" s="3">
        <v>64</v>
      </c>
      <c r="H45" s="5">
        <f t="shared" si="1"/>
        <v>192</v>
      </c>
      <c r="I45" s="3">
        <v>30</v>
      </c>
      <c r="J45" s="5">
        <f t="shared" si="2"/>
        <v>60</v>
      </c>
      <c r="K45" s="3">
        <v>0</v>
      </c>
      <c r="L45" s="5">
        <f t="shared" si="3"/>
        <v>0</v>
      </c>
      <c r="M45" s="7">
        <v>0.68089999999999995</v>
      </c>
      <c r="N45" s="7">
        <v>0.31909999999999999</v>
      </c>
      <c r="O45" s="7">
        <v>0</v>
      </c>
      <c r="P45" s="3"/>
      <c r="Q45" s="5">
        <f t="shared" si="4"/>
        <v>0</v>
      </c>
      <c r="R45" s="3"/>
      <c r="S45" s="5">
        <f t="shared" si="5"/>
        <v>0</v>
      </c>
      <c r="T45" s="3"/>
      <c r="U45" s="5">
        <f t="shared" si="6"/>
        <v>0</v>
      </c>
      <c r="V45" s="8">
        <v>0.28000000000000003</v>
      </c>
      <c r="W45" s="10">
        <f t="shared" si="7"/>
        <v>2.8000000000000003E-6</v>
      </c>
    </row>
    <row r="46" spans="1:23" x14ac:dyDescent="0.2">
      <c r="A46" s="17">
        <v>45</v>
      </c>
      <c r="B46" s="3" t="s">
        <v>164</v>
      </c>
      <c r="C46" s="3" t="s">
        <v>165</v>
      </c>
      <c r="D46" s="3" t="s">
        <v>166</v>
      </c>
      <c r="E46" s="3" t="s">
        <v>17</v>
      </c>
      <c r="F46" s="25">
        <f t="shared" si="0"/>
        <v>250</v>
      </c>
      <c r="G46" s="3">
        <v>58</v>
      </c>
      <c r="H46" s="5">
        <f t="shared" si="1"/>
        <v>174</v>
      </c>
      <c r="I46" s="3">
        <v>38</v>
      </c>
      <c r="J46" s="5">
        <f t="shared" si="2"/>
        <v>76</v>
      </c>
      <c r="K46" s="3">
        <v>0</v>
      </c>
      <c r="L46" s="5">
        <f t="shared" si="3"/>
        <v>0</v>
      </c>
      <c r="M46" s="7">
        <v>0.60419999999999996</v>
      </c>
      <c r="N46" s="7">
        <v>0.39579999999999999</v>
      </c>
      <c r="O46" s="7">
        <v>0</v>
      </c>
      <c r="P46" s="3"/>
      <c r="Q46" s="5">
        <f t="shared" si="4"/>
        <v>0</v>
      </c>
      <c r="R46" s="3"/>
      <c r="S46" s="5">
        <f t="shared" si="5"/>
        <v>0</v>
      </c>
      <c r="T46" s="3"/>
      <c r="U46" s="5">
        <f t="shared" si="6"/>
        <v>0</v>
      </c>
      <c r="V46" s="8">
        <v>0</v>
      </c>
      <c r="W46" s="10">
        <f t="shared" si="7"/>
        <v>0</v>
      </c>
    </row>
    <row r="47" spans="1:23" x14ac:dyDescent="0.2">
      <c r="A47" s="17">
        <v>46</v>
      </c>
      <c r="B47" s="3" t="s">
        <v>161</v>
      </c>
      <c r="C47" s="3" t="s">
        <v>162</v>
      </c>
      <c r="D47" s="3" t="s">
        <v>163</v>
      </c>
      <c r="E47" s="3" t="s">
        <v>17</v>
      </c>
      <c r="F47" s="25">
        <f t="shared" si="0"/>
        <v>231.99999819999999</v>
      </c>
      <c r="G47" s="3">
        <v>76</v>
      </c>
      <c r="H47" s="5">
        <f t="shared" si="1"/>
        <v>228</v>
      </c>
      <c r="I47" s="3">
        <v>2</v>
      </c>
      <c r="J47" s="5">
        <f t="shared" si="2"/>
        <v>4</v>
      </c>
      <c r="K47" s="3">
        <v>0</v>
      </c>
      <c r="L47" s="5">
        <f t="shared" si="3"/>
        <v>0</v>
      </c>
      <c r="M47" s="7">
        <v>0.97440000000000004</v>
      </c>
      <c r="N47" s="7">
        <v>2.5600000000000001E-2</v>
      </c>
      <c r="O47" s="7">
        <v>0</v>
      </c>
      <c r="P47" s="3"/>
      <c r="Q47" s="5">
        <f t="shared" si="4"/>
        <v>0</v>
      </c>
      <c r="R47" s="3"/>
      <c r="S47" s="5">
        <f t="shared" si="5"/>
        <v>0</v>
      </c>
      <c r="T47" s="3"/>
      <c r="U47" s="5">
        <f t="shared" si="6"/>
        <v>0</v>
      </c>
      <c r="V47" s="8">
        <v>0.18</v>
      </c>
      <c r="W47" s="10">
        <f t="shared" si="7"/>
        <v>1.8000000000000001E-6</v>
      </c>
    </row>
    <row r="48" spans="1:23" x14ac:dyDescent="0.2">
      <c r="A48" s="17">
        <v>47</v>
      </c>
      <c r="B48" s="3" t="s">
        <v>152</v>
      </c>
      <c r="C48" s="3" t="s">
        <v>153</v>
      </c>
      <c r="D48" s="3" t="s">
        <v>154</v>
      </c>
      <c r="E48" s="3" t="s">
        <v>17</v>
      </c>
      <c r="F48" s="25">
        <f t="shared" si="0"/>
        <v>224.99927049999999</v>
      </c>
      <c r="G48" s="3">
        <v>65</v>
      </c>
      <c r="H48" s="5">
        <f t="shared" si="1"/>
        <v>195</v>
      </c>
      <c r="I48" s="3">
        <v>15</v>
      </c>
      <c r="J48" s="5">
        <f t="shared" si="2"/>
        <v>30</v>
      </c>
      <c r="K48" s="3">
        <v>0</v>
      </c>
      <c r="L48" s="5">
        <f t="shared" si="3"/>
        <v>0</v>
      </c>
      <c r="M48" s="7">
        <v>0.8125</v>
      </c>
      <c r="N48" s="7">
        <v>0.1875</v>
      </c>
      <c r="O48" s="7">
        <v>0</v>
      </c>
      <c r="P48" s="3"/>
      <c r="Q48" s="5">
        <f t="shared" si="4"/>
        <v>0</v>
      </c>
      <c r="R48" s="3"/>
      <c r="S48" s="5">
        <f t="shared" si="5"/>
        <v>0</v>
      </c>
      <c r="T48" s="3"/>
      <c r="U48" s="5">
        <f t="shared" si="6"/>
        <v>0</v>
      </c>
      <c r="V48" s="8">
        <v>72.95</v>
      </c>
      <c r="W48" s="10">
        <f t="shared" si="7"/>
        <v>7.2950000000000011E-4</v>
      </c>
    </row>
    <row r="49" spans="1:23" x14ac:dyDescent="0.2">
      <c r="A49" s="17">
        <v>48</v>
      </c>
      <c r="B49" s="3" t="s">
        <v>215</v>
      </c>
      <c r="C49" s="3" t="s">
        <v>216</v>
      </c>
      <c r="D49" s="3" t="s">
        <v>217</v>
      </c>
      <c r="E49" s="3" t="s">
        <v>17</v>
      </c>
      <c r="F49" s="25">
        <f t="shared" si="0"/>
        <v>223.12108819999997</v>
      </c>
      <c r="G49" s="3">
        <v>82</v>
      </c>
      <c r="H49" s="5">
        <f t="shared" si="1"/>
        <v>246</v>
      </c>
      <c r="I49" s="3">
        <v>106</v>
      </c>
      <c r="J49" s="5">
        <f t="shared" si="2"/>
        <v>212</v>
      </c>
      <c r="K49" s="3">
        <v>0</v>
      </c>
      <c r="L49" s="5">
        <f t="shared" si="3"/>
        <v>0</v>
      </c>
      <c r="M49" s="7">
        <v>0.43619999999999998</v>
      </c>
      <c r="N49" s="7">
        <v>0.56379999999999997</v>
      </c>
      <c r="O49" s="7">
        <v>0</v>
      </c>
      <c r="P49" s="3"/>
      <c r="Q49" s="5">
        <f t="shared" si="4"/>
        <v>0</v>
      </c>
      <c r="R49" s="3"/>
      <c r="S49" s="5">
        <f t="shared" si="5"/>
        <v>0</v>
      </c>
      <c r="T49" s="3"/>
      <c r="U49" s="5">
        <f t="shared" si="6"/>
        <v>0</v>
      </c>
      <c r="V49" s="8">
        <v>23487891.18</v>
      </c>
      <c r="W49" s="10">
        <f t="shared" si="7"/>
        <v>234.87891180000003</v>
      </c>
    </row>
    <row r="50" spans="1:23" x14ac:dyDescent="0.2">
      <c r="A50" s="17">
        <v>49</v>
      </c>
      <c r="B50" s="3" t="s">
        <v>167</v>
      </c>
      <c r="C50" s="3" t="s">
        <v>168</v>
      </c>
      <c r="D50" s="3" t="s">
        <v>169</v>
      </c>
      <c r="E50" s="3" t="s">
        <v>17</v>
      </c>
      <c r="F50" s="25">
        <f t="shared" si="0"/>
        <v>221</v>
      </c>
      <c r="G50" s="3">
        <v>73</v>
      </c>
      <c r="H50" s="5">
        <f t="shared" si="1"/>
        <v>219</v>
      </c>
      <c r="I50" s="3">
        <v>1</v>
      </c>
      <c r="J50" s="5">
        <f t="shared" si="2"/>
        <v>2</v>
      </c>
      <c r="K50" s="3">
        <v>0</v>
      </c>
      <c r="L50" s="5">
        <f t="shared" si="3"/>
        <v>0</v>
      </c>
      <c r="M50" s="7">
        <v>0.98650000000000004</v>
      </c>
      <c r="N50" s="7">
        <v>1.35E-2</v>
      </c>
      <c r="O50" s="7">
        <v>0</v>
      </c>
      <c r="P50" s="3"/>
      <c r="Q50" s="5">
        <f t="shared" si="4"/>
        <v>0</v>
      </c>
      <c r="R50" s="3"/>
      <c r="S50" s="5">
        <f t="shared" si="5"/>
        <v>0</v>
      </c>
      <c r="T50" s="3"/>
      <c r="U50" s="5">
        <f t="shared" si="6"/>
        <v>0</v>
      </c>
      <c r="V50" s="8">
        <v>0</v>
      </c>
      <c r="W50" s="10">
        <f t="shared" si="7"/>
        <v>0</v>
      </c>
    </row>
    <row r="51" spans="1:23" x14ac:dyDescent="0.2">
      <c r="A51" s="17">
        <v>50</v>
      </c>
      <c r="B51" s="3" t="s">
        <v>176</v>
      </c>
      <c r="C51" s="3" t="s">
        <v>177</v>
      </c>
      <c r="D51" s="3" t="s">
        <v>178</v>
      </c>
      <c r="E51" s="3" t="s">
        <v>17</v>
      </c>
      <c r="F51" s="25">
        <f t="shared" si="0"/>
        <v>214.99998350000001</v>
      </c>
      <c r="G51" s="3">
        <v>42</v>
      </c>
      <c r="H51" s="5">
        <f t="shared" si="1"/>
        <v>126</v>
      </c>
      <c r="I51" s="3">
        <v>44</v>
      </c>
      <c r="J51" s="5">
        <f t="shared" si="2"/>
        <v>88</v>
      </c>
      <c r="K51" s="3">
        <v>1</v>
      </c>
      <c r="L51" s="5">
        <f t="shared" si="3"/>
        <v>1</v>
      </c>
      <c r="M51" s="7">
        <v>0.48280000000000001</v>
      </c>
      <c r="N51" s="7">
        <v>0.50570000000000004</v>
      </c>
      <c r="O51" s="7">
        <v>1.15E-2</v>
      </c>
      <c r="P51" s="3"/>
      <c r="Q51" s="5">
        <f t="shared" si="4"/>
        <v>0</v>
      </c>
      <c r="R51" s="3"/>
      <c r="S51" s="5">
        <f t="shared" si="5"/>
        <v>0</v>
      </c>
      <c r="T51" s="3"/>
      <c r="U51" s="5">
        <f t="shared" si="6"/>
        <v>0</v>
      </c>
      <c r="V51" s="8">
        <v>1.65</v>
      </c>
      <c r="W51" s="10">
        <f t="shared" si="7"/>
        <v>1.6500000000000001E-5</v>
      </c>
    </row>
    <row r="52" spans="1:23" x14ac:dyDescent="0.2">
      <c r="A52" s="17">
        <v>51</v>
      </c>
      <c r="B52" s="3" t="s">
        <v>158</v>
      </c>
      <c r="C52" s="3" t="s">
        <v>159</v>
      </c>
      <c r="D52" s="3" t="s">
        <v>160</v>
      </c>
      <c r="E52" s="3" t="s">
        <v>17</v>
      </c>
      <c r="F52" s="25">
        <f t="shared" si="0"/>
        <v>213.9997611</v>
      </c>
      <c r="G52" s="3">
        <v>50</v>
      </c>
      <c r="H52" s="5">
        <f t="shared" si="1"/>
        <v>150</v>
      </c>
      <c r="I52" s="3">
        <v>32</v>
      </c>
      <c r="J52" s="5">
        <f t="shared" si="2"/>
        <v>64</v>
      </c>
      <c r="K52" s="3">
        <v>0</v>
      </c>
      <c r="L52" s="5">
        <f t="shared" si="3"/>
        <v>0</v>
      </c>
      <c r="M52" s="7">
        <v>0.60980000000000001</v>
      </c>
      <c r="N52" s="7">
        <v>0.39019999999999999</v>
      </c>
      <c r="O52" s="7">
        <v>0</v>
      </c>
      <c r="P52" s="3"/>
      <c r="Q52" s="5">
        <f t="shared" si="4"/>
        <v>0</v>
      </c>
      <c r="R52" s="3"/>
      <c r="S52" s="5">
        <f t="shared" si="5"/>
        <v>0</v>
      </c>
      <c r="T52" s="3"/>
      <c r="U52" s="5">
        <f t="shared" si="6"/>
        <v>0</v>
      </c>
      <c r="V52" s="8">
        <v>23.89</v>
      </c>
      <c r="W52" s="10">
        <f t="shared" si="7"/>
        <v>2.3890000000000003E-4</v>
      </c>
    </row>
    <row r="53" spans="1:23" x14ac:dyDescent="0.2">
      <c r="A53" s="17">
        <v>52</v>
      </c>
      <c r="B53" s="3" t="s">
        <v>149</v>
      </c>
      <c r="C53" s="3" t="s">
        <v>150</v>
      </c>
      <c r="D53" s="3" t="s">
        <v>151</v>
      </c>
      <c r="E53" s="3" t="s">
        <v>17</v>
      </c>
      <c r="F53" s="25">
        <f t="shared" si="0"/>
        <v>211</v>
      </c>
      <c r="G53" s="3">
        <v>67</v>
      </c>
      <c r="H53" s="5">
        <f t="shared" si="1"/>
        <v>201</v>
      </c>
      <c r="I53" s="3">
        <v>5</v>
      </c>
      <c r="J53" s="5">
        <f t="shared" si="2"/>
        <v>10</v>
      </c>
      <c r="K53" s="3">
        <v>0</v>
      </c>
      <c r="L53" s="5">
        <f t="shared" si="3"/>
        <v>0</v>
      </c>
      <c r="M53" s="7">
        <v>0.93059999999999998</v>
      </c>
      <c r="N53" s="7">
        <v>6.9400000000000003E-2</v>
      </c>
      <c r="O53" s="7">
        <v>0</v>
      </c>
      <c r="P53" s="3"/>
      <c r="Q53" s="5">
        <f t="shared" si="4"/>
        <v>0</v>
      </c>
      <c r="R53" s="3"/>
      <c r="S53" s="5">
        <f t="shared" si="5"/>
        <v>0</v>
      </c>
      <c r="T53" s="3"/>
      <c r="U53" s="5">
        <f t="shared" si="6"/>
        <v>0</v>
      </c>
      <c r="V53" s="8">
        <v>0</v>
      </c>
      <c r="W53" s="10">
        <f t="shared" si="7"/>
        <v>0</v>
      </c>
    </row>
    <row r="54" spans="1:23" x14ac:dyDescent="0.2">
      <c r="A54" s="17">
        <v>53</v>
      </c>
      <c r="B54" s="3" t="s">
        <v>146</v>
      </c>
      <c r="C54" s="3" t="s">
        <v>147</v>
      </c>
      <c r="D54" s="3" t="s">
        <v>148</v>
      </c>
      <c r="E54" s="3" t="s">
        <v>17</v>
      </c>
      <c r="F54" s="25">
        <f t="shared" si="0"/>
        <v>206</v>
      </c>
      <c r="G54" s="3">
        <v>54</v>
      </c>
      <c r="H54" s="5">
        <f t="shared" si="1"/>
        <v>162</v>
      </c>
      <c r="I54" s="3">
        <v>22</v>
      </c>
      <c r="J54" s="5">
        <f t="shared" si="2"/>
        <v>44</v>
      </c>
      <c r="K54" s="3">
        <v>0</v>
      </c>
      <c r="L54" s="5">
        <f t="shared" si="3"/>
        <v>0</v>
      </c>
      <c r="M54" s="7">
        <v>0.71050000000000002</v>
      </c>
      <c r="N54" s="7">
        <v>0.28949999999999998</v>
      </c>
      <c r="O54" s="7">
        <v>0</v>
      </c>
      <c r="P54" s="3"/>
      <c r="Q54" s="5">
        <f t="shared" si="4"/>
        <v>0</v>
      </c>
      <c r="R54" s="3"/>
      <c r="S54" s="5">
        <f t="shared" si="5"/>
        <v>0</v>
      </c>
      <c r="T54" s="3"/>
      <c r="U54" s="5">
        <f t="shared" si="6"/>
        <v>0</v>
      </c>
      <c r="V54" s="8">
        <v>0</v>
      </c>
      <c r="W54" s="10">
        <f t="shared" si="7"/>
        <v>0</v>
      </c>
    </row>
    <row r="55" spans="1:23" x14ac:dyDescent="0.2">
      <c r="A55" s="17">
        <v>54</v>
      </c>
      <c r="B55" s="3" t="s">
        <v>173</v>
      </c>
      <c r="C55" s="3" t="s">
        <v>174</v>
      </c>
      <c r="D55" s="3" t="s">
        <v>175</v>
      </c>
      <c r="E55" s="3" t="s">
        <v>17</v>
      </c>
      <c r="F55" s="25">
        <f t="shared" si="0"/>
        <v>184.97224059999999</v>
      </c>
      <c r="G55" s="3">
        <v>29</v>
      </c>
      <c r="H55" s="5">
        <f t="shared" si="1"/>
        <v>87</v>
      </c>
      <c r="I55" s="3">
        <v>47</v>
      </c>
      <c r="J55" s="5">
        <f t="shared" si="2"/>
        <v>94</v>
      </c>
      <c r="K55" s="3">
        <v>4</v>
      </c>
      <c r="L55" s="5">
        <f t="shared" si="3"/>
        <v>4</v>
      </c>
      <c r="M55" s="7">
        <v>0.36249999999999999</v>
      </c>
      <c r="N55" s="7">
        <v>0.58750000000000002</v>
      </c>
      <c r="O55" s="7">
        <v>0.05</v>
      </c>
      <c r="P55" s="3"/>
      <c r="Q55" s="5">
        <f t="shared" si="4"/>
        <v>0</v>
      </c>
      <c r="R55" s="3"/>
      <c r="S55" s="5">
        <f t="shared" si="5"/>
        <v>0</v>
      </c>
      <c r="T55" s="3"/>
      <c r="U55" s="5">
        <f t="shared" si="6"/>
        <v>0</v>
      </c>
      <c r="V55" s="8">
        <v>2775.94</v>
      </c>
      <c r="W55" s="10">
        <f t="shared" si="7"/>
        <v>2.7759400000000004E-2</v>
      </c>
    </row>
    <row r="56" spans="1:23" x14ac:dyDescent="0.2">
      <c r="A56" s="17">
        <v>55</v>
      </c>
      <c r="B56" s="3" t="s">
        <v>197</v>
      </c>
      <c r="C56" s="3" t="s">
        <v>198</v>
      </c>
      <c r="D56" s="3" t="s">
        <v>199</v>
      </c>
      <c r="E56" s="3" t="s">
        <v>17</v>
      </c>
      <c r="F56" s="25">
        <f t="shared" si="0"/>
        <v>183.9999981</v>
      </c>
      <c r="G56" s="3">
        <v>46</v>
      </c>
      <c r="H56" s="5">
        <f t="shared" si="1"/>
        <v>138</v>
      </c>
      <c r="I56" s="3">
        <v>23</v>
      </c>
      <c r="J56" s="5">
        <f t="shared" si="2"/>
        <v>46</v>
      </c>
      <c r="K56" s="3">
        <v>0</v>
      </c>
      <c r="L56" s="5">
        <f t="shared" si="3"/>
        <v>0</v>
      </c>
      <c r="M56" s="7">
        <v>0.66669999999999996</v>
      </c>
      <c r="N56" s="7">
        <v>0.33329999999999999</v>
      </c>
      <c r="O56" s="7">
        <v>0</v>
      </c>
      <c r="P56" s="3"/>
      <c r="Q56" s="5">
        <f t="shared" si="4"/>
        <v>0</v>
      </c>
      <c r="R56" s="3"/>
      <c r="S56" s="5">
        <f t="shared" si="5"/>
        <v>0</v>
      </c>
      <c r="T56" s="3"/>
      <c r="U56" s="5">
        <f t="shared" si="6"/>
        <v>0</v>
      </c>
      <c r="V56" s="8">
        <v>0.19</v>
      </c>
      <c r="W56" s="10">
        <f t="shared" si="7"/>
        <v>1.9000000000000002E-6</v>
      </c>
    </row>
    <row r="57" spans="1:23" x14ac:dyDescent="0.2">
      <c r="A57" s="17">
        <v>56</v>
      </c>
      <c r="B57" s="3" t="s">
        <v>182</v>
      </c>
      <c r="C57" s="3" t="s">
        <v>183</v>
      </c>
      <c r="D57" s="3" t="s">
        <v>184</v>
      </c>
      <c r="E57" s="3" t="s">
        <v>17</v>
      </c>
      <c r="F57" s="25">
        <f t="shared" si="0"/>
        <v>182.99919199999999</v>
      </c>
      <c r="G57" s="3">
        <v>59</v>
      </c>
      <c r="H57" s="5">
        <f t="shared" si="1"/>
        <v>177</v>
      </c>
      <c r="I57" s="3">
        <v>3</v>
      </c>
      <c r="J57" s="5">
        <f t="shared" si="2"/>
        <v>6</v>
      </c>
      <c r="K57" s="3">
        <v>0</v>
      </c>
      <c r="L57" s="5">
        <f t="shared" si="3"/>
        <v>0</v>
      </c>
      <c r="M57" s="7">
        <v>0.9516</v>
      </c>
      <c r="N57" s="7">
        <v>4.8399999999999999E-2</v>
      </c>
      <c r="O57" s="7">
        <v>0</v>
      </c>
      <c r="P57" s="3"/>
      <c r="Q57" s="5">
        <f t="shared" si="4"/>
        <v>0</v>
      </c>
      <c r="R57" s="3"/>
      <c r="S57" s="5">
        <f t="shared" si="5"/>
        <v>0</v>
      </c>
      <c r="T57" s="3"/>
      <c r="U57" s="5">
        <f t="shared" si="6"/>
        <v>0</v>
      </c>
      <c r="V57" s="8">
        <v>80.8</v>
      </c>
      <c r="W57" s="10">
        <f t="shared" si="7"/>
        <v>8.0800000000000002E-4</v>
      </c>
    </row>
    <row r="58" spans="1:23" x14ac:dyDescent="0.2">
      <c r="A58" s="17">
        <v>57</v>
      </c>
      <c r="B58" s="3" t="s">
        <v>194</v>
      </c>
      <c r="C58" s="3" t="s">
        <v>195</v>
      </c>
      <c r="D58" s="3" t="s">
        <v>196</v>
      </c>
      <c r="E58" s="3" t="s">
        <v>17</v>
      </c>
      <c r="F58" s="25">
        <f t="shared" si="0"/>
        <v>181.99999990000001</v>
      </c>
      <c r="G58" s="3">
        <v>24</v>
      </c>
      <c r="H58" s="5">
        <f t="shared" si="1"/>
        <v>72</v>
      </c>
      <c r="I58" s="3">
        <v>55</v>
      </c>
      <c r="J58" s="5">
        <f t="shared" si="2"/>
        <v>110</v>
      </c>
      <c r="K58" s="3">
        <v>0</v>
      </c>
      <c r="L58" s="5">
        <f t="shared" si="3"/>
        <v>0</v>
      </c>
      <c r="M58" s="7">
        <v>0.30380000000000001</v>
      </c>
      <c r="N58" s="7">
        <v>0.69620000000000004</v>
      </c>
      <c r="O58" s="7">
        <v>0</v>
      </c>
      <c r="P58" s="3"/>
      <c r="Q58" s="5">
        <f t="shared" si="4"/>
        <v>0</v>
      </c>
      <c r="R58" s="3"/>
      <c r="S58" s="5">
        <f t="shared" si="5"/>
        <v>0</v>
      </c>
      <c r="T58" s="3"/>
      <c r="U58" s="5">
        <f t="shared" si="6"/>
        <v>0</v>
      </c>
      <c r="V58" s="8">
        <v>0.01</v>
      </c>
      <c r="W58" s="10">
        <f t="shared" si="7"/>
        <v>1.0000000000000001E-7</v>
      </c>
    </row>
    <row r="59" spans="1:23" x14ac:dyDescent="0.2">
      <c r="A59" s="17">
        <v>58</v>
      </c>
      <c r="B59" s="3" t="s">
        <v>191</v>
      </c>
      <c r="C59" s="3" t="s">
        <v>192</v>
      </c>
      <c r="D59" s="3" t="s">
        <v>193</v>
      </c>
      <c r="E59" s="3" t="s">
        <v>17</v>
      </c>
      <c r="F59" s="25">
        <f t="shared" si="0"/>
        <v>180</v>
      </c>
      <c r="G59" s="3">
        <v>46</v>
      </c>
      <c r="H59" s="5">
        <f t="shared" si="1"/>
        <v>138</v>
      </c>
      <c r="I59" s="3">
        <v>21</v>
      </c>
      <c r="J59" s="5">
        <f t="shared" si="2"/>
        <v>42</v>
      </c>
      <c r="K59" s="3">
        <v>0</v>
      </c>
      <c r="L59" s="5">
        <f t="shared" si="3"/>
        <v>0</v>
      </c>
      <c r="M59" s="7">
        <v>0.68659999999999999</v>
      </c>
      <c r="N59" s="7">
        <v>0.31340000000000001</v>
      </c>
      <c r="O59" s="7">
        <v>0</v>
      </c>
      <c r="P59" s="3"/>
      <c r="Q59" s="5">
        <f t="shared" si="4"/>
        <v>0</v>
      </c>
      <c r="R59" s="3"/>
      <c r="S59" s="5">
        <f t="shared" si="5"/>
        <v>0</v>
      </c>
      <c r="T59" s="3"/>
      <c r="U59" s="5">
        <f t="shared" si="6"/>
        <v>0</v>
      </c>
      <c r="V59" s="8">
        <v>0</v>
      </c>
      <c r="W59" s="10">
        <f t="shared" si="7"/>
        <v>0</v>
      </c>
    </row>
    <row r="60" spans="1:23" x14ac:dyDescent="0.2">
      <c r="A60" s="17">
        <v>59</v>
      </c>
      <c r="B60" s="3" t="s">
        <v>188</v>
      </c>
      <c r="C60" s="3" t="s">
        <v>189</v>
      </c>
      <c r="D60" s="3" t="s">
        <v>190</v>
      </c>
      <c r="E60" s="3" t="s">
        <v>17</v>
      </c>
      <c r="F60" s="25">
        <f t="shared" si="0"/>
        <v>178.99791759999999</v>
      </c>
      <c r="G60" s="3">
        <v>54</v>
      </c>
      <c r="H60" s="5">
        <f t="shared" si="1"/>
        <v>162</v>
      </c>
      <c r="I60" s="3">
        <v>8</v>
      </c>
      <c r="J60" s="5">
        <f t="shared" si="2"/>
        <v>16</v>
      </c>
      <c r="K60" s="3">
        <v>1</v>
      </c>
      <c r="L60" s="5">
        <f t="shared" si="3"/>
        <v>1</v>
      </c>
      <c r="M60" s="7">
        <v>0.85709999999999997</v>
      </c>
      <c r="N60" s="7">
        <v>0.127</v>
      </c>
      <c r="O60" s="7">
        <v>1.5900000000000001E-2</v>
      </c>
      <c r="P60" s="3"/>
      <c r="Q60" s="5">
        <f t="shared" si="4"/>
        <v>0</v>
      </c>
      <c r="R60" s="3"/>
      <c r="S60" s="5">
        <f t="shared" si="5"/>
        <v>0</v>
      </c>
      <c r="T60" s="3"/>
      <c r="U60" s="5">
        <f t="shared" si="6"/>
        <v>0</v>
      </c>
      <c r="V60" s="8">
        <v>208.24</v>
      </c>
      <c r="W60" s="10">
        <f t="shared" si="7"/>
        <v>2.0824000000000003E-3</v>
      </c>
    </row>
    <row r="61" spans="1:23" x14ac:dyDescent="0.2">
      <c r="A61" s="17">
        <v>60</v>
      </c>
      <c r="B61" s="3" t="s">
        <v>203</v>
      </c>
      <c r="C61" s="3" t="s">
        <v>204</v>
      </c>
      <c r="D61" s="3" t="s">
        <v>205</v>
      </c>
      <c r="E61" s="3" t="s">
        <v>17</v>
      </c>
      <c r="F61" s="25">
        <f t="shared" si="0"/>
        <v>175</v>
      </c>
      <c r="G61" s="3">
        <v>53</v>
      </c>
      <c r="H61" s="5">
        <f t="shared" si="1"/>
        <v>159</v>
      </c>
      <c r="I61" s="3">
        <v>8</v>
      </c>
      <c r="J61" s="5">
        <f t="shared" si="2"/>
        <v>16</v>
      </c>
      <c r="K61" s="3">
        <v>0</v>
      </c>
      <c r="L61" s="5">
        <f t="shared" si="3"/>
        <v>0</v>
      </c>
      <c r="M61" s="7">
        <v>0.86890000000000001</v>
      </c>
      <c r="N61" s="7">
        <v>0.13109999999999999</v>
      </c>
      <c r="O61" s="7">
        <v>0</v>
      </c>
      <c r="P61" s="3"/>
      <c r="Q61" s="5">
        <f t="shared" si="4"/>
        <v>0</v>
      </c>
      <c r="R61" s="3"/>
      <c r="S61" s="5">
        <f t="shared" si="5"/>
        <v>0</v>
      </c>
      <c r="T61" s="3"/>
      <c r="U61" s="5">
        <f t="shared" si="6"/>
        <v>0</v>
      </c>
      <c r="V61" s="8">
        <v>0</v>
      </c>
      <c r="W61" s="10">
        <f t="shared" si="7"/>
        <v>0</v>
      </c>
    </row>
    <row r="62" spans="1:23" x14ac:dyDescent="0.2">
      <c r="A62" s="17">
        <v>61</v>
      </c>
      <c r="B62" s="3" t="s">
        <v>179</v>
      </c>
      <c r="C62" s="3" t="s">
        <v>180</v>
      </c>
      <c r="D62" s="3" t="s">
        <v>181</v>
      </c>
      <c r="E62" s="3" t="s">
        <v>17</v>
      </c>
      <c r="F62" s="25">
        <f t="shared" si="0"/>
        <v>161</v>
      </c>
      <c r="G62" s="3">
        <v>17</v>
      </c>
      <c r="H62" s="5">
        <f t="shared" si="1"/>
        <v>51</v>
      </c>
      <c r="I62" s="3">
        <v>55</v>
      </c>
      <c r="J62" s="5">
        <f t="shared" si="2"/>
        <v>110</v>
      </c>
      <c r="K62" s="3">
        <v>0</v>
      </c>
      <c r="L62" s="5">
        <f t="shared" si="3"/>
        <v>0</v>
      </c>
      <c r="M62" s="7">
        <v>0.2361</v>
      </c>
      <c r="N62" s="7">
        <v>0.76390000000000002</v>
      </c>
      <c r="O62" s="7">
        <v>0</v>
      </c>
      <c r="P62" s="3"/>
      <c r="Q62" s="5">
        <f t="shared" si="4"/>
        <v>0</v>
      </c>
      <c r="R62" s="3"/>
      <c r="S62" s="5">
        <f t="shared" si="5"/>
        <v>0</v>
      </c>
      <c r="T62" s="3"/>
      <c r="U62" s="5">
        <f t="shared" si="6"/>
        <v>0</v>
      </c>
      <c r="V62" s="8">
        <v>0</v>
      </c>
      <c r="W62" s="10">
        <f t="shared" si="7"/>
        <v>0</v>
      </c>
    </row>
    <row r="63" spans="1:23" x14ac:dyDescent="0.2">
      <c r="A63" s="17">
        <v>62</v>
      </c>
      <c r="B63" s="3" t="s">
        <v>206</v>
      </c>
      <c r="C63" s="3" t="s">
        <v>207</v>
      </c>
      <c r="D63" s="3" t="s">
        <v>208</v>
      </c>
      <c r="E63" s="3" t="s">
        <v>17</v>
      </c>
      <c r="F63" s="25">
        <f t="shared" si="0"/>
        <v>159</v>
      </c>
      <c r="G63" s="3">
        <v>48</v>
      </c>
      <c r="H63" s="5">
        <f t="shared" si="1"/>
        <v>144</v>
      </c>
      <c r="I63" s="3">
        <v>4</v>
      </c>
      <c r="J63" s="5">
        <f t="shared" si="2"/>
        <v>8</v>
      </c>
      <c r="K63" s="3">
        <v>7</v>
      </c>
      <c r="L63" s="5">
        <f t="shared" si="3"/>
        <v>7</v>
      </c>
      <c r="M63" s="7">
        <v>0.81359999999999999</v>
      </c>
      <c r="N63" s="7">
        <v>6.7799999999999999E-2</v>
      </c>
      <c r="O63" s="7">
        <v>0.1186</v>
      </c>
      <c r="P63" s="3"/>
      <c r="Q63" s="5">
        <f t="shared" si="4"/>
        <v>0</v>
      </c>
      <c r="R63" s="3"/>
      <c r="S63" s="5">
        <f t="shared" si="5"/>
        <v>0</v>
      </c>
      <c r="T63" s="3"/>
      <c r="U63" s="5">
        <f t="shared" si="6"/>
        <v>0</v>
      </c>
      <c r="V63" s="8">
        <v>0</v>
      </c>
      <c r="W63" s="10">
        <f t="shared" si="7"/>
        <v>0</v>
      </c>
    </row>
    <row r="64" spans="1:23" x14ac:dyDescent="0.2">
      <c r="A64" s="17">
        <v>63</v>
      </c>
      <c r="B64" s="3" t="s">
        <v>185</v>
      </c>
      <c r="C64" s="3" t="s">
        <v>186</v>
      </c>
      <c r="D64" s="3" t="s">
        <v>187</v>
      </c>
      <c r="E64" s="3" t="s">
        <v>17</v>
      </c>
      <c r="F64" s="25">
        <f t="shared" si="0"/>
        <v>157</v>
      </c>
      <c r="G64" s="3">
        <v>9</v>
      </c>
      <c r="H64" s="5">
        <f t="shared" si="1"/>
        <v>27</v>
      </c>
      <c r="I64" s="3">
        <v>65</v>
      </c>
      <c r="J64" s="5">
        <f t="shared" si="2"/>
        <v>130</v>
      </c>
      <c r="K64" s="3">
        <v>0</v>
      </c>
      <c r="L64" s="5">
        <f t="shared" si="3"/>
        <v>0</v>
      </c>
      <c r="M64" s="7">
        <v>0.1216</v>
      </c>
      <c r="N64" s="7">
        <v>0.87839999999999996</v>
      </c>
      <c r="O64" s="7">
        <v>0</v>
      </c>
      <c r="P64" s="3"/>
      <c r="Q64" s="5">
        <f t="shared" si="4"/>
        <v>0</v>
      </c>
      <c r="R64" s="3"/>
      <c r="S64" s="5">
        <f t="shared" si="5"/>
        <v>0</v>
      </c>
      <c r="T64" s="3"/>
      <c r="U64" s="5">
        <f t="shared" si="6"/>
        <v>0</v>
      </c>
      <c r="V64" s="8">
        <v>0</v>
      </c>
      <c r="W64" s="10">
        <f t="shared" si="7"/>
        <v>0</v>
      </c>
    </row>
    <row r="65" spans="1:23" x14ac:dyDescent="0.2">
      <c r="A65" s="17">
        <v>64</v>
      </c>
      <c r="B65" s="3" t="s">
        <v>209</v>
      </c>
      <c r="C65" s="3" t="s">
        <v>210</v>
      </c>
      <c r="D65" s="3" t="s">
        <v>211</v>
      </c>
      <c r="E65" s="3" t="s">
        <v>17</v>
      </c>
      <c r="F65" s="25">
        <f t="shared" si="0"/>
        <v>156</v>
      </c>
      <c r="G65" s="3">
        <v>26</v>
      </c>
      <c r="H65" s="5">
        <f t="shared" si="1"/>
        <v>78</v>
      </c>
      <c r="I65" s="3">
        <v>39</v>
      </c>
      <c r="J65" s="5">
        <f t="shared" si="2"/>
        <v>78</v>
      </c>
      <c r="K65" s="3">
        <v>0</v>
      </c>
      <c r="L65" s="5">
        <f t="shared" si="3"/>
        <v>0</v>
      </c>
      <c r="M65" s="7">
        <v>0.4</v>
      </c>
      <c r="N65" s="7">
        <v>0.6</v>
      </c>
      <c r="O65" s="7">
        <v>0</v>
      </c>
      <c r="P65" s="3"/>
      <c r="Q65" s="5">
        <f t="shared" si="4"/>
        <v>0</v>
      </c>
      <c r="R65" s="3"/>
      <c r="S65" s="5">
        <f t="shared" si="5"/>
        <v>0</v>
      </c>
      <c r="T65" s="3"/>
      <c r="U65" s="5">
        <f t="shared" si="6"/>
        <v>0</v>
      </c>
      <c r="V65" s="8">
        <v>0</v>
      </c>
      <c r="W65" s="10">
        <f t="shared" si="7"/>
        <v>0</v>
      </c>
    </row>
    <row r="66" spans="1:23" x14ac:dyDescent="0.2">
      <c r="A66" s="17">
        <v>65</v>
      </c>
      <c r="B66" s="3" t="s">
        <v>682</v>
      </c>
      <c r="C66" s="3" t="s">
        <v>683</v>
      </c>
      <c r="D66" s="3" t="s">
        <v>684</v>
      </c>
      <c r="E66" s="3" t="s">
        <v>17</v>
      </c>
      <c r="F66" s="25">
        <f t="shared" ref="F66:F129" si="8">SUM(H66+J66+L66-Q66-S66-U66-W66)</f>
        <v>150.74731460000001</v>
      </c>
      <c r="G66" s="3">
        <v>95</v>
      </c>
      <c r="H66" s="5">
        <f t="shared" ref="H66:H129" si="9">SUM(G66*3)</f>
        <v>285</v>
      </c>
      <c r="I66" s="3">
        <v>48</v>
      </c>
      <c r="J66" s="5">
        <f t="shared" ref="J66:J129" si="10">SUM(I66*2)</f>
        <v>96</v>
      </c>
      <c r="K66" s="3">
        <v>0</v>
      </c>
      <c r="L66" s="5">
        <f t="shared" ref="L66:L129" si="11">SUM(K66*1)</f>
        <v>0</v>
      </c>
      <c r="M66" s="7">
        <v>0.6643</v>
      </c>
      <c r="N66" s="7">
        <v>0.3357</v>
      </c>
      <c r="O66" s="7">
        <v>0</v>
      </c>
      <c r="P66" s="3"/>
      <c r="Q66" s="5">
        <f t="shared" ref="Q66:Q129" si="12">SUM(P66*500)</f>
        <v>0</v>
      </c>
      <c r="R66" s="3">
        <v>1</v>
      </c>
      <c r="S66" s="5">
        <f t="shared" ref="S66:S129" si="13">SUM(R66*100)</f>
        <v>100</v>
      </c>
      <c r="T66" s="3"/>
      <c r="U66" s="5">
        <f t="shared" ref="U66:U129" si="14">SUM(T66*1000)</f>
        <v>0</v>
      </c>
      <c r="V66" s="8">
        <v>13025268.539999999</v>
      </c>
      <c r="W66" s="10">
        <f t="shared" ref="W66:W129" si="15">SUM(V66*0.00001)</f>
        <v>130.25268539999999</v>
      </c>
    </row>
    <row r="67" spans="1:23" x14ac:dyDescent="0.2">
      <c r="A67" s="17">
        <v>66</v>
      </c>
      <c r="B67" s="3" t="s">
        <v>225</v>
      </c>
      <c r="C67" s="3" t="s">
        <v>226</v>
      </c>
      <c r="D67" s="3" t="s">
        <v>227</v>
      </c>
      <c r="E67" s="3" t="s">
        <v>17</v>
      </c>
      <c r="F67" s="25">
        <f t="shared" si="8"/>
        <v>131.3553215</v>
      </c>
      <c r="G67" s="3">
        <v>36</v>
      </c>
      <c r="H67" s="5">
        <f t="shared" si="9"/>
        <v>108</v>
      </c>
      <c r="I67" s="3">
        <v>11</v>
      </c>
      <c r="J67" s="5">
        <f t="shared" si="10"/>
        <v>22</v>
      </c>
      <c r="K67" s="3">
        <v>2</v>
      </c>
      <c r="L67" s="5">
        <f t="shared" si="11"/>
        <v>2</v>
      </c>
      <c r="M67" s="7">
        <v>0.73470000000000002</v>
      </c>
      <c r="N67" s="7">
        <v>0.22450000000000001</v>
      </c>
      <c r="O67" s="7">
        <v>4.0800000000000003E-2</v>
      </c>
      <c r="P67" s="3"/>
      <c r="Q67" s="5">
        <f t="shared" si="12"/>
        <v>0</v>
      </c>
      <c r="R67" s="3"/>
      <c r="S67" s="5">
        <f t="shared" si="13"/>
        <v>0</v>
      </c>
      <c r="T67" s="3"/>
      <c r="U67" s="5">
        <f t="shared" si="14"/>
        <v>0</v>
      </c>
      <c r="V67" s="8">
        <v>64467.85</v>
      </c>
      <c r="W67" s="10">
        <f t="shared" si="15"/>
        <v>0.64467850000000004</v>
      </c>
    </row>
    <row r="68" spans="1:23" x14ac:dyDescent="0.2">
      <c r="A68" s="17">
        <v>67</v>
      </c>
      <c r="B68" s="3" t="s">
        <v>222</v>
      </c>
      <c r="C68" s="3" t="s">
        <v>223</v>
      </c>
      <c r="D68" s="3" t="s">
        <v>224</v>
      </c>
      <c r="E68" s="3" t="s">
        <v>17</v>
      </c>
      <c r="F68" s="25">
        <f t="shared" si="8"/>
        <v>130.89450349999998</v>
      </c>
      <c r="G68" s="3">
        <v>39</v>
      </c>
      <c r="H68" s="5">
        <f t="shared" si="9"/>
        <v>117</v>
      </c>
      <c r="I68" s="3">
        <v>10</v>
      </c>
      <c r="J68" s="5">
        <f t="shared" si="10"/>
        <v>20</v>
      </c>
      <c r="K68" s="3">
        <v>4</v>
      </c>
      <c r="L68" s="5">
        <f t="shared" si="11"/>
        <v>4</v>
      </c>
      <c r="M68" s="7">
        <v>0.73580000000000001</v>
      </c>
      <c r="N68" s="7">
        <v>0.18870000000000001</v>
      </c>
      <c r="O68" s="7">
        <v>7.5499999999999998E-2</v>
      </c>
      <c r="P68" s="3"/>
      <c r="Q68" s="5">
        <f t="shared" si="12"/>
        <v>0</v>
      </c>
      <c r="R68" s="3"/>
      <c r="S68" s="5">
        <f t="shared" si="13"/>
        <v>0</v>
      </c>
      <c r="T68" s="3"/>
      <c r="U68" s="5">
        <f t="shared" si="14"/>
        <v>0</v>
      </c>
      <c r="V68" s="8">
        <v>1010549.65</v>
      </c>
      <c r="W68" s="10">
        <f t="shared" si="15"/>
        <v>10.105496500000001</v>
      </c>
    </row>
    <row r="69" spans="1:23" x14ac:dyDescent="0.2">
      <c r="A69" s="17">
        <v>68</v>
      </c>
      <c r="B69" s="3" t="s">
        <v>228</v>
      </c>
      <c r="C69" s="3" t="s">
        <v>229</v>
      </c>
      <c r="D69" s="3" t="s">
        <v>230</v>
      </c>
      <c r="E69" s="3" t="s">
        <v>17</v>
      </c>
      <c r="F69" s="25">
        <f t="shared" si="8"/>
        <v>130</v>
      </c>
      <c r="G69" s="3">
        <v>34</v>
      </c>
      <c r="H69" s="5">
        <f t="shared" si="9"/>
        <v>102</v>
      </c>
      <c r="I69" s="3">
        <v>14</v>
      </c>
      <c r="J69" s="5">
        <f t="shared" si="10"/>
        <v>28</v>
      </c>
      <c r="K69" s="3">
        <v>0</v>
      </c>
      <c r="L69" s="5">
        <f t="shared" si="11"/>
        <v>0</v>
      </c>
      <c r="M69" s="7">
        <v>0.70830000000000004</v>
      </c>
      <c r="N69" s="7">
        <v>0.29170000000000001</v>
      </c>
      <c r="O69" s="7">
        <v>0</v>
      </c>
      <c r="P69" s="3"/>
      <c r="Q69" s="5">
        <f t="shared" si="12"/>
        <v>0</v>
      </c>
      <c r="R69" s="3"/>
      <c r="S69" s="5">
        <f t="shared" si="13"/>
        <v>0</v>
      </c>
      <c r="T69" s="3"/>
      <c r="U69" s="5">
        <f t="shared" si="14"/>
        <v>0</v>
      </c>
      <c r="V69" s="8">
        <v>0</v>
      </c>
      <c r="W69" s="10">
        <f t="shared" si="15"/>
        <v>0</v>
      </c>
    </row>
    <row r="70" spans="1:23" x14ac:dyDescent="0.2">
      <c r="A70" s="17">
        <v>69</v>
      </c>
      <c r="B70" s="3" t="s">
        <v>231</v>
      </c>
      <c r="C70" s="3" t="s">
        <v>232</v>
      </c>
      <c r="D70" s="3" t="s">
        <v>233</v>
      </c>
      <c r="E70" s="3" t="s">
        <v>17</v>
      </c>
      <c r="F70" s="25">
        <f t="shared" si="8"/>
        <v>129</v>
      </c>
      <c r="G70" s="3">
        <v>40</v>
      </c>
      <c r="H70" s="5">
        <f t="shared" si="9"/>
        <v>120</v>
      </c>
      <c r="I70" s="3">
        <v>4</v>
      </c>
      <c r="J70" s="5">
        <f t="shared" si="10"/>
        <v>8</v>
      </c>
      <c r="K70" s="3">
        <v>1</v>
      </c>
      <c r="L70" s="5">
        <f t="shared" si="11"/>
        <v>1</v>
      </c>
      <c r="M70" s="7">
        <v>0.88890000000000002</v>
      </c>
      <c r="N70" s="7">
        <v>8.8900000000000007E-2</v>
      </c>
      <c r="O70" s="7">
        <v>2.2200000000000001E-2</v>
      </c>
      <c r="P70" s="3"/>
      <c r="Q70" s="5">
        <f t="shared" si="12"/>
        <v>0</v>
      </c>
      <c r="R70" s="3"/>
      <c r="S70" s="5">
        <f t="shared" si="13"/>
        <v>0</v>
      </c>
      <c r="T70" s="3"/>
      <c r="U70" s="5">
        <f t="shared" si="14"/>
        <v>0</v>
      </c>
      <c r="V70" s="8">
        <v>0</v>
      </c>
      <c r="W70" s="10">
        <f t="shared" si="15"/>
        <v>0</v>
      </c>
    </row>
    <row r="71" spans="1:23" x14ac:dyDescent="0.2">
      <c r="A71" s="17">
        <v>70</v>
      </c>
      <c r="B71" s="3" t="s">
        <v>234</v>
      </c>
      <c r="C71" s="3" t="s">
        <v>235</v>
      </c>
      <c r="D71" s="3" t="s">
        <v>236</v>
      </c>
      <c r="E71" s="3" t="s">
        <v>17</v>
      </c>
      <c r="F71" s="25">
        <f t="shared" si="8"/>
        <v>125</v>
      </c>
      <c r="G71" s="3">
        <v>31</v>
      </c>
      <c r="H71" s="5">
        <f t="shared" si="9"/>
        <v>93</v>
      </c>
      <c r="I71" s="3">
        <v>16</v>
      </c>
      <c r="J71" s="5">
        <f t="shared" si="10"/>
        <v>32</v>
      </c>
      <c r="K71" s="3">
        <v>0</v>
      </c>
      <c r="L71" s="5">
        <f t="shared" si="11"/>
        <v>0</v>
      </c>
      <c r="M71" s="7">
        <v>0.65959999999999996</v>
      </c>
      <c r="N71" s="7">
        <v>0.34039999999999998</v>
      </c>
      <c r="O71" s="7">
        <v>0</v>
      </c>
      <c r="P71" s="3"/>
      <c r="Q71" s="5">
        <f t="shared" si="12"/>
        <v>0</v>
      </c>
      <c r="R71" s="3"/>
      <c r="S71" s="5">
        <f t="shared" si="13"/>
        <v>0</v>
      </c>
      <c r="T71" s="3"/>
      <c r="U71" s="5">
        <f t="shared" si="14"/>
        <v>0</v>
      </c>
      <c r="V71" s="8">
        <v>0</v>
      </c>
      <c r="W71" s="10">
        <f t="shared" si="15"/>
        <v>0</v>
      </c>
    </row>
    <row r="72" spans="1:23" x14ac:dyDescent="0.2">
      <c r="A72" s="17">
        <v>71</v>
      </c>
      <c r="B72" s="3" t="s">
        <v>255</v>
      </c>
      <c r="C72" s="3" t="s">
        <v>256</v>
      </c>
      <c r="D72" s="3" t="s">
        <v>257</v>
      </c>
      <c r="E72" s="3" t="s">
        <v>17</v>
      </c>
      <c r="F72" s="25">
        <f t="shared" si="8"/>
        <v>124.5105251</v>
      </c>
      <c r="G72" s="3">
        <v>37</v>
      </c>
      <c r="H72" s="5">
        <f t="shared" si="9"/>
        <v>111</v>
      </c>
      <c r="I72" s="3">
        <v>7</v>
      </c>
      <c r="J72" s="5">
        <f t="shared" si="10"/>
        <v>14</v>
      </c>
      <c r="K72" s="3">
        <v>0</v>
      </c>
      <c r="L72" s="5">
        <f t="shared" si="11"/>
        <v>0</v>
      </c>
      <c r="M72" s="7">
        <v>0.84089999999999998</v>
      </c>
      <c r="N72" s="7">
        <v>0.15909999999999999</v>
      </c>
      <c r="O72" s="7">
        <v>0</v>
      </c>
      <c r="P72" s="3"/>
      <c r="Q72" s="5">
        <f t="shared" si="12"/>
        <v>0</v>
      </c>
      <c r="R72" s="3"/>
      <c r="S72" s="5">
        <f t="shared" si="13"/>
        <v>0</v>
      </c>
      <c r="T72" s="3"/>
      <c r="U72" s="5">
        <f t="shared" si="14"/>
        <v>0</v>
      </c>
      <c r="V72" s="8">
        <v>48947.49</v>
      </c>
      <c r="W72" s="10">
        <f t="shared" si="15"/>
        <v>0.48947490000000005</v>
      </c>
    </row>
    <row r="73" spans="1:23" x14ac:dyDescent="0.2">
      <c r="A73" s="17">
        <v>72</v>
      </c>
      <c r="B73" s="3" t="s">
        <v>200</v>
      </c>
      <c r="C73" s="3" t="s">
        <v>201</v>
      </c>
      <c r="D73" s="3" t="s">
        <v>202</v>
      </c>
      <c r="E73" s="3" t="s">
        <v>17</v>
      </c>
      <c r="F73" s="25">
        <f t="shared" si="8"/>
        <v>124</v>
      </c>
      <c r="G73" s="3">
        <v>58</v>
      </c>
      <c r="H73" s="5">
        <f t="shared" si="9"/>
        <v>174</v>
      </c>
      <c r="I73" s="3">
        <v>25</v>
      </c>
      <c r="J73" s="5">
        <f t="shared" si="10"/>
        <v>50</v>
      </c>
      <c r="K73" s="3">
        <v>0</v>
      </c>
      <c r="L73" s="5">
        <f t="shared" si="11"/>
        <v>0</v>
      </c>
      <c r="M73" s="7">
        <v>0.69879999999999998</v>
      </c>
      <c r="N73" s="7">
        <v>0.30120000000000002</v>
      </c>
      <c r="O73" s="7">
        <v>0</v>
      </c>
      <c r="P73" s="3"/>
      <c r="Q73" s="5">
        <f t="shared" si="12"/>
        <v>0</v>
      </c>
      <c r="R73" s="3">
        <v>1</v>
      </c>
      <c r="S73" s="5">
        <f t="shared" si="13"/>
        <v>100</v>
      </c>
      <c r="T73" s="3"/>
      <c r="U73" s="5">
        <f t="shared" si="14"/>
        <v>0</v>
      </c>
      <c r="V73" s="8">
        <v>0</v>
      </c>
      <c r="W73" s="10">
        <f t="shared" si="15"/>
        <v>0</v>
      </c>
    </row>
    <row r="74" spans="1:23" x14ac:dyDescent="0.2">
      <c r="A74" s="17">
        <v>73</v>
      </c>
      <c r="B74" s="3" t="s">
        <v>212</v>
      </c>
      <c r="C74" s="3" t="s">
        <v>213</v>
      </c>
      <c r="D74" s="3" t="s">
        <v>214</v>
      </c>
      <c r="E74" s="3" t="s">
        <v>17</v>
      </c>
      <c r="F74" s="25">
        <f t="shared" si="8"/>
        <v>119.9999972</v>
      </c>
      <c r="G74" s="3">
        <v>23</v>
      </c>
      <c r="H74" s="5">
        <f t="shared" si="9"/>
        <v>69</v>
      </c>
      <c r="I74" s="3">
        <v>21</v>
      </c>
      <c r="J74" s="5">
        <f t="shared" si="10"/>
        <v>42</v>
      </c>
      <c r="K74" s="3">
        <v>9</v>
      </c>
      <c r="L74" s="5">
        <f t="shared" si="11"/>
        <v>9</v>
      </c>
      <c r="M74" s="7">
        <v>0.434</v>
      </c>
      <c r="N74" s="7">
        <v>0.3962</v>
      </c>
      <c r="O74" s="7">
        <v>0.16980000000000001</v>
      </c>
      <c r="P74" s="3"/>
      <c r="Q74" s="5">
        <f t="shared" si="12"/>
        <v>0</v>
      </c>
      <c r="R74" s="3"/>
      <c r="S74" s="5">
        <f t="shared" si="13"/>
        <v>0</v>
      </c>
      <c r="T74" s="3"/>
      <c r="U74" s="5">
        <f t="shared" si="14"/>
        <v>0</v>
      </c>
      <c r="V74" s="8">
        <v>0.28000000000000003</v>
      </c>
      <c r="W74" s="10">
        <f t="shared" si="15"/>
        <v>2.8000000000000003E-6</v>
      </c>
    </row>
    <row r="75" spans="1:23" x14ac:dyDescent="0.2">
      <c r="A75" s="17">
        <v>74</v>
      </c>
      <c r="B75" s="3" t="s">
        <v>243</v>
      </c>
      <c r="C75" s="3" t="s">
        <v>244</v>
      </c>
      <c r="D75" s="3" t="s">
        <v>245</v>
      </c>
      <c r="E75" s="3" t="s">
        <v>17</v>
      </c>
      <c r="F75" s="25">
        <f t="shared" si="8"/>
        <v>114.9999341</v>
      </c>
      <c r="G75" s="3">
        <v>5</v>
      </c>
      <c r="H75" s="5">
        <f t="shared" si="9"/>
        <v>15</v>
      </c>
      <c r="I75" s="3">
        <v>50</v>
      </c>
      <c r="J75" s="5">
        <f t="shared" si="10"/>
        <v>100</v>
      </c>
      <c r="K75" s="3">
        <v>0</v>
      </c>
      <c r="L75" s="5">
        <f t="shared" si="11"/>
        <v>0</v>
      </c>
      <c r="M75" s="7">
        <v>9.0899999999999995E-2</v>
      </c>
      <c r="N75" s="7">
        <v>0.90910000000000002</v>
      </c>
      <c r="O75" s="7">
        <v>0</v>
      </c>
      <c r="P75" s="3"/>
      <c r="Q75" s="5">
        <f t="shared" si="12"/>
        <v>0</v>
      </c>
      <c r="R75" s="3"/>
      <c r="S75" s="5">
        <f t="shared" si="13"/>
        <v>0</v>
      </c>
      <c r="T75" s="3"/>
      <c r="U75" s="5">
        <f t="shared" si="14"/>
        <v>0</v>
      </c>
      <c r="V75" s="8">
        <v>6.59</v>
      </c>
      <c r="W75" s="10">
        <f t="shared" si="15"/>
        <v>6.5900000000000003E-5</v>
      </c>
    </row>
    <row r="76" spans="1:23" x14ac:dyDescent="0.2">
      <c r="A76" s="17">
        <v>75</v>
      </c>
      <c r="B76" s="3" t="s">
        <v>258</v>
      </c>
      <c r="C76" s="3" t="s">
        <v>259</v>
      </c>
      <c r="D76" s="3" t="s">
        <v>260</v>
      </c>
      <c r="E76" s="3" t="s">
        <v>17</v>
      </c>
      <c r="F76" s="25">
        <f t="shared" si="8"/>
        <v>112.9975859</v>
      </c>
      <c r="G76" s="3">
        <v>35</v>
      </c>
      <c r="H76" s="5">
        <f t="shared" si="9"/>
        <v>105</v>
      </c>
      <c r="I76" s="3">
        <v>4</v>
      </c>
      <c r="J76" s="5">
        <f t="shared" si="10"/>
        <v>8</v>
      </c>
      <c r="K76" s="3">
        <v>0</v>
      </c>
      <c r="L76" s="5">
        <f t="shared" si="11"/>
        <v>0</v>
      </c>
      <c r="M76" s="7">
        <v>0.89739999999999998</v>
      </c>
      <c r="N76" s="7">
        <v>0.1026</v>
      </c>
      <c r="O76" s="7">
        <v>0</v>
      </c>
      <c r="P76" s="3"/>
      <c r="Q76" s="5">
        <f t="shared" si="12"/>
        <v>0</v>
      </c>
      <c r="R76" s="3"/>
      <c r="S76" s="5">
        <f t="shared" si="13"/>
        <v>0</v>
      </c>
      <c r="T76" s="3"/>
      <c r="U76" s="5">
        <f t="shared" si="14"/>
        <v>0</v>
      </c>
      <c r="V76" s="8">
        <v>241.41</v>
      </c>
      <c r="W76" s="10">
        <f t="shared" si="15"/>
        <v>2.4141000000000002E-3</v>
      </c>
    </row>
    <row r="77" spans="1:23" x14ac:dyDescent="0.2">
      <c r="A77" s="17">
        <v>76</v>
      </c>
      <c r="B77" s="3" t="s">
        <v>249</v>
      </c>
      <c r="C77" s="3" t="s">
        <v>250</v>
      </c>
      <c r="D77" s="3" t="s">
        <v>251</v>
      </c>
      <c r="E77" s="3" t="s">
        <v>17</v>
      </c>
      <c r="F77" s="25">
        <f t="shared" si="8"/>
        <v>111</v>
      </c>
      <c r="G77" s="3">
        <v>31</v>
      </c>
      <c r="H77" s="5">
        <f t="shared" si="9"/>
        <v>93</v>
      </c>
      <c r="I77" s="3">
        <v>9</v>
      </c>
      <c r="J77" s="5">
        <f t="shared" si="10"/>
        <v>18</v>
      </c>
      <c r="K77" s="3">
        <v>0</v>
      </c>
      <c r="L77" s="5">
        <f t="shared" si="11"/>
        <v>0</v>
      </c>
      <c r="M77" s="7">
        <v>0.77500000000000002</v>
      </c>
      <c r="N77" s="7">
        <v>0.22500000000000001</v>
      </c>
      <c r="O77" s="7">
        <v>0</v>
      </c>
      <c r="P77" s="3"/>
      <c r="Q77" s="5">
        <f t="shared" si="12"/>
        <v>0</v>
      </c>
      <c r="R77" s="3"/>
      <c r="S77" s="5">
        <f t="shared" si="13"/>
        <v>0</v>
      </c>
      <c r="T77" s="3"/>
      <c r="U77" s="5">
        <f t="shared" si="14"/>
        <v>0</v>
      </c>
      <c r="V77" s="8">
        <v>0</v>
      </c>
      <c r="W77" s="10">
        <f t="shared" si="15"/>
        <v>0</v>
      </c>
    </row>
    <row r="78" spans="1:23" x14ac:dyDescent="0.2">
      <c r="A78" s="17">
        <v>77</v>
      </c>
      <c r="B78" s="3" t="s">
        <v>261</v>
      </c>
      <c r="C78" s="3" t="s">
        <v>262</v>
      </c>
      <c r="D78" s="3" t="s">
        <v>263</v>
      </c>
      <c r="E78" s="3" t="s">
        <v>17</v>
      </c>
      <c r="F78" s="25">
        <f t="shared" si="8"/>
        <v>109</v>
      </c>
      <c r="G78" s="3">
        <v>29</v>
      </c>
      <c r="H78" s="5">
        <f t="shared" si="9"/>
        <v>87</v>
      </c>
      <c r="I78" s="3">
        <v>11</v>
      </c>
      <c r="J78" s="5">
        <f t="shared" si="10"/>
        <v>22</v>
      </c>
      <c r="K78" s="3">
        <v>0</v>
      </c>
      <c r="L78" s="5">
        <f t="shared" si="11"/>
        <v>0</v>
      </c>
      <c r="M78" s="7">
        <v>0.72499999999999998</v>
      </c>
      <c r="N78" s="7">
        <v>0.27500000000000002</v>
      </c>
      <c r="O78" s="7">
        <v>0</v>
      </c>
      <c r="P78" s="3"/>
      <c r="Q78" s="5">
        <f t="shared" si="12"/>
        <v>0</v>
      </c>
      <c r="R78" s="3"/>
      <c r="S78" s="5">
        <f t="shared" si="13"/>
        <v>0</v>
      </c>
      <c r="T78" s="3"/>
      <c r="U78" s="5">
        <f t="shared" si="14"/>
        <v>0</v>
      </c>
      <c r="V78" s="8">
        <v>0</v>
      </c>
      <c r="W78" s="10">
        <f t="shared" si="15"/>
        <v>0</v>
      </c>
    </row>
    <row r="79" spans="1:23" x14ac:dyDescent="0.2">
      <c r="A79" s="17">
        <v>78</v>
      </c>
      <c r="B79" s="3" t="s">
        <v>246</v>
      </c>
      <c r="C79" s="3" t="s">
        <v>247</v>
      </c>
      <c r="D79" s="3" t="s">
        <v>248</v>
      </c>
      <c r="E79" s="3" t="s">
        <v>17</v>
      </c>
      <c r="F79" s="25">
        <f t="shared" si="8"/>
        <v>108.87929080000001</v>
      </c>
      <c r="G79" s="3">
        <v>35</v>
      </c>
      <c r="H79" s="5">
        <f t="shared" si="9"/>
        <v>105</v>
      </c>
      <c r="I79" s="3">
        <v>2</v>
      </c>
      <c r="J79" s="5">
        <f t="shared" si="10"/>
        <v>4</v>
      </c>
      <c r="K79" s="3">
        <v>0</v>
      </c>
      <c r="L79" s="5">
        <f t="shared" si="11"/>
        <v>0</v>
      </c>
      <c r="M79" s="7">
        <v>0.94589999999999996</v>
      </c>
      <c r="N79" s="7">
        <v>5.4100000000000002E-2</v>
      </c>
      <c r="O79" s="7">
        <v>0</v>
      </c>
      <c r="P79" s="3"/>
      <c r="Q79" s="5">
        <f t="shared" si="12"/>
        <v>0</v>
      </c>
      <c r="R79" s="3"/>
      <c r="S79" s="5">
        <f t="shared" si="13"/>
        <v>0</v>
      </c>
      <c r="T79" s="3"/>
      <c r="U79" s="5">
        <f t="shared" si="14"/>
        <v>0</v>
      </c>
      <c r="V79" s="8">
        <v>12070.92</v>
      </c>
      <c r="W79" s="10">
        <f t="shared" si="15"/>
        <v>0.12070920000000002</v>
      </c>
    </row>
    <row r="80" spans="1:23" x14ac:dyDescent="0.2">
      <c r="A80" s="17">
        <v>79</v>
      </c>
      <c r="B80" s="3" t="s">
        <v>267</v>
      </c>
      <c r="C80" s="3" t="s">
        <v>268</v>
      </c>
      <c r="D80" s="3" t="s">
        <v>269</v>
      </c>
      <c r="E80" s="3" t="s">
        <v>17</v>
      </c>
      <c r="F80" s="25">
        <f t="shared" si="8"/>
        <v>105.9995905</v>
      </c>
      <c r="G80" s="3">
        <v>34</v>
      </c>
      <c r="H80" s="5">
        <f t="shared" si="9"/>
        <v>102</v>
      </c>
      <c r="I80" s="3">
        <v>2</v>
      </c>
      <c r="J80" s="5">
        <f t="shared" si="10"/>
        <v>4</v>
      </c>
      <c r="K80" s="3">
        <v>0</v>
      </c>
      <c r="L80" s="5">
        <f t="shared" si="11"/>
        <v>0</v>
      </c>
      <c r="M80" s="7">
        <v>0.94440000000000002</v>
      </c>
      <c r="N80" s="7">
        <v>5.5599999999999997E-2</v>
      </c>
      <c r="O80" s="7">
        <v>0</v>
      </c>
      <c r="P80" s="3"/>
      <c r="Q80" s="5">
        <f t="shared" si="12"/>
        <v>0</v>
      </c>
      <c r="R80" s="3"/>
      <c r="S80" s="5">
        <f t="shared" si="13"/>
        <v>0</v>
      </c>
      <c r="T80" s="3"/>
      <c r="U80" s="5">
        <f t="shared" si="14"/>
        <v>0</v>
      </c>
      <c r="V80" s="8">
        <v>40.950000000000003</v>
      </c>
      <c r="W80" s="10">
        <f t="shared" si="15"/>
        <v>4.0950000000000009E-4</v>
      </c>
    </row>
    <row r="81" spans="1:23" x14ac:dyDescent="0.2">
      <c r="A81" s="17">
        <v>80</v>
      </c>
      <c r="B81" s="3" t="s">
        <v>240</v>
      </c>
      <c r="C81" s="3" t="s">
        <v>241</v>
      </c>
      <c r="D81" s="3" t="s">
        <v>242</v>
      </c>
      <c r="E81" s="3" t="s">
        <v>17</v>
      </c>
      <c r="F81" s="25">
        <f t="shared" si="8"/>
        <v>104.99877429999999</v>
      </c>
      <c r="G81" s="3">
        <v>31</v>
      </c>
      <c r="H81" s="5">
        <f t="shared" si="9"/>
        <v>93</v>
      </c>
      <c r="I81" s="3">
        <v>1</v>
      </c>
      <c r="J81" s="5">
        <f t="shared" si="10"/>
        <v>2</v>
      </c>
      <c r="K81" s="3">
        <v>10</v>
      </c>
      <c r="L81" s="5">
        <f t="shared" si="11"/>
        <v>10</v>
      </c>
      <c r="M81" s="7">
        <v>0.73809999999999998</v>
      </c>
      <c r="N81" s="7">
        <v>2.3800000000000002E-2</v>
      </c>
      <c r="O81" s="7">
        <v>0.23810000000000001</v>
      </c>
      <c r="P81" s="3"/>
      <c r="Q81" s="5">
        <f t="shared" si="12"/>
        <v>0</v>
      </c>
      <c r="R81" s="3"/>
      <c r="S81" s="5">
        <f t="shared" si="13"/>
        <v>0</v>
      </c>
      <c r="T81" s="3"/>
      <c r="U81" s="5">
        <f t="shared" si="14"/>
        <v>0</v>
      </c>
      <c r="V81" s="8">
        <v>122.57</v>
      </c>
      <c r="W81" s="10">
        <f t="shared" si="15"/>
        <v>1.2257000000000001E-3</v>
      </c>
    </row>
    <row r="82" spans="1:23" x14ac:dyDescent="0.2">
      <c r="A82" s="17">
        <v>81</v>
      </c>
      <c r="B82" s="3" t="s">
        <v>273</v>
      </c>
      <c r="C82" s="3" t="s">
        <v>274</v>
      </c>
      <c r="D82" s="3" t="s">
        <v>275</v>
      </c>
      <c r="E82" s="3" t="s">
        <v>17</v>
      </c>
      <c r="F82" s="25">
        <f t="shared" si="8"/>
        <v>100.4808584</v>
      </c>
      <c r="G82" s="3">
        <v>29</v>
      </c>
      <c r="H82" s="5">
        <f t="shared" si="9"/>
        <v>87</v>
      </c>
      <c r="I82" s="3">
        <v>7</v>
      </c>
      <c r="J82" s="5">
        <f t="shared" si="10"/>
        <v>14</v>
      </c>
      <c r="K82" s="3">
        <v>0</v>
      </c>
      <c r="L82" s="5">
        <f t="shared" si="11"/>
        <v>0</v>
      </c>
      <c r="M82" s="7">
        <v>0.80559999999999998</v>
      </c>
      <c r="N82" s="7">
        <v>0.19439999999999999</v>
      </c>
      <c r="O82" s="7">
        <v>0</v>
      </c>
      <c r="P82" s="3"/>
      <c r="Q82" s="5">
        <f t="shared" si="12"/>
        <v>0</v>
      </c>
      <c r="R82" s="3"/>
      <c r="S82" s="5">
        <f t="shared" si="13"/>
        <v>0</v>
      </c>
      <c r="T82" s="3"/>
      <c r="U82" s="5">
        <f t="shared" si="14"/>
        <v>0</v>
      </c>
      <c r="V82" s="8">
        <v>51914.16</v>
      </c>
      <c r="W82" s="10">
        <f t="shared" si="15"/>
        <v>0.51914160000000009</v>
      </c>
    </row>
    <row r="83" spans="1:23" x14ac:dyDescent="0.2">
      <c r="A83" s="17">
        <v>82</v>
      </c>
      <c r="B83" s="3" t="s">
        <v>270</v>
      </c>
      <c r="C83" s="3" t="s">
        <v>271</v>
      </c>
      <c r="D83" s="3" t="s">
        <v>272</v>
      </c>
      <c r="E83" s="3" t="s">
        <v>17</v>
      </c>
      <c r="F83" s="25">
        <f t="shared" si="8"/>
        <v>94.250777099999993</v>
      </c>
      <c r="G83" s="3">
        <v>36</v>
      </c>
      <c r="H83" s="5">
        <f t="shared" si="9"/>
        <v>108</v>
      </c>
      <c r="I83" s="3">
        <v>0</v>
      </c>
      <c r="J83" s="5">
        <f t="shared" si="10"/>
        <v>0</v>
      </c>
      <c r="K83" s="3">
        <v>0</v>
      </c>
      <c r="L83" s="5">
        <f t="shared" si="11"/>
        <v>0</v>
      </c>
      <c r="M83" s="7">
        <v>1</v>
      </c>
      <c r="N83" s="7">
        <v>0</v>
      </c>
      <c r="O83" s="7">
        <v>0</v>
      </c>
      <c r="P83" s="3"/>
      <c r="Q83" s="5">
        <f t="shared" si="12"/>
        <v>0</v>
      </c>
      <c r="R83" s="3"/>
      <c r="S83" s="5">
        <f t="shared" si="13"/>
        <v>0</v>
      </c>
      <c r="T83" s="3"/>
      <c r="U83" s="5">
        <f t="shared" si="14"/>
        <v>0</v>
      </c>
      <c r="V83" s="8">
        <v>1374922.29</v>
      </c>
      <c r="W83" s="10">
        <f t="shared" si="15"/>
        <v>13.749222900000001</v>
      </c>
    </row>
    <row r="84" spans="1:23" x14ac:dyDescent="0.2">
      <c r="A84" s="17">
        <v>83</v>
      </c>
      <c r="B84" s="3" t="s">
        <v>237</v>
      </c>
      <c r="C84" s="3" t="s">
        <v>238</v>
      </c>
      <c r="D84" s="3" t="s">
        <v>239</v>
      </c>
      <c r="E84" s="3" t="s">
        <v>17</v>
      </c>
      <c r="F84" s="25">
        <f t="shared" si="8"/>
        <v>92.736550399999999</v>
      </c>
      <c r="G84" s="3">
        <v>28</v>
      </c>
      <c r="H84" s="5">
        <f t="shared" si="9"/>
        <v>84</v>
      </c>
      <c r="I84" s="3">
        <v>1</v>
      </c>
      <c r="J84" s="5">
        <f t="shared" si="10"/>
        <v>2</v>
      </c>
      <c r="K84" s="3">
        <v>7</v>
      </c>
      <c r="L84" s="5">
        <f t="shared" si="11"/>
        <v>7</v>
      </c>
      <c r="M84" s="7">
        <v>0.77780000000000005</v>
      </c>
      <c r="N84" s="7">
        <v>2.7799999999999998E-2</v>
      </c>
      <c r="O84" s="7">
        <v>0.19439999999999999</v>
      </c>
      <c r="P84" s="3"/>
      <c r="Q84" s="5">
        <f t="shared" si="12"/>
        <v>0</v>
      </c>
      <c r="R84" s="3"/>
      <c r="S84" s="5">
        <f t="shared" si="13"/>
        <v>0</v>
      </c>
      <c r="T84" s="3"/>
      <c r="U84" s="5">
        <f t="shared" si="14"/>
        <v>0</v>
      </c>
      <c r="V84" s="8">
        <v>26344.959999999999</v>
      </c>
      <c r="W84" s="10">
        <f t="shared" si="15"/>
        <v>0.26344960000000001</v>
      </c>
    </row>
    <row r="85" spans="1:23" x14ac:dyDescent="0.2">
      <c r="A85" s="17">
        <v>84</v>
      </c>
      <c r="B85" s="3" t="s">
        <v>300</v>
      </c>
      <c r="C85" s="3" t="s">
        <v>301</v>
      </c>
      <c r="D85" s="3" t="s">
        <v>302</v>
      </c>
      <c r="E85" s="3" t="s">
        <v>17</v>
      </c>
      <c r="F85" s="25">
        <f t="shared" si="8"/>
        <v>92.721529899999993</v>
      </c>
      <c r="G85" s="3">
        <v>25</v>
      </c>
      <c r="H85" s="5">
        <f t="shared" si="9"/>
        <v>75</v>
      </c>
      <c r="I85" s="3">
        <v>9</v>
      </c>
      <c r="J85" s="5">
        <f t="shared" si="10"/>
        <v>18</v>
      </c>
      <c r="K85" s="3">
        <v>0</v>
      </c>
      <c r="L85" s="5">
        <f t="shared" si="11"/>
        <v>0</v>
      </c>
      <c r="M85" s="7">
        <v>0.73529999999999995</v>
      </c>
      <c r="N85" s="7">
        <v>0.26469999999999999</v>
      </c>
      <c r="O85" s="7">
        <v>0</v>
      </c>
      <c r="P85" s="3"/>
      <c r="Q85" s="5">
        <f t="shared" si="12"/>
        <v>0</v>
      </c>
      <c r="R85" s="3"/>
      <c r="S85" s="5">
        <f t="shared" si="13"/>
        <v>0</v>
      </c>
      <c r="T85" s="3"/>
      <c r="U85" s="5">
        <f t="shared" si="14"/>
        <v>0</v>
      </c>
      <c r="V85" s="8">
        <v>27847.01</v>
      </c>
      <c r="W85" s="10">
        <f t="shared" si="15"/>
        <v>0.2784701</v>
      </c>
    </row>
    <row r="86" spans="1:23" x14ac:dyDescent="0.2">
      <c r="A86" s="17">
        <v>85</v>
      </c>
      <c r="B86" s="3" t="s">
        <v>276</v>
      </c>
      <c r="C86" s="3" t="s">
        <v>277</v>
      </c>
      <c r="D86" s="3" t="s">
        <v>278</v>
      </c>
      <c r="E86" s="3" t="s">
        <v>17</v>
      </c>
      <c r="F86" s="25">
        <f t="shared" si="8"/>
        <v>92</v>
      </c>
      <c r="G86" s="3">
        <v>14</v>
      </c>
      <c r="H86" s="5">
        <f t="shared" si="9"/>
        <v>42</v>
      </c>
      <c r="I86" s="3">
        <v>25</v>
      </c>
      <c r="J86" s="5">
        <f t="shared" si="10"/>
        <v>50</v>
      </c>
      <c r="K86" s="3">
        <v>0</v>
      </c>
      <c r="L86" s="5">
        <f t="shared" si="11"/>
        <v>0</v>
      </c>
      <c r="M86" s="7">
        <v>0.35899999999999999</v>
      </c>
      <c r="N86" s="7">
        <v>0.64100000000000001</v>
      </c>
      <c r="O86" s="7">
        <v>0</v>
      </c>
      <c r="P86" s="3"/>
      <c r="Q86" s="5">
        <f t="shared" si="12"/>
        <v>0</v>
      </c>
      <c r="R86" s="3"/>
      <c r="S86" s="5">
        <f t="shared" si="13"/>
        <v>0</v>
      </c>
      <c r="T86" s="3"/>
      <c r="U86" s="5">
        <f t="shared" si="14"/>
        <v>0</v>
      </c>
      <c r="V86" s="8">
        <v>0</v>
      </c>
      <c r="W86" s="10">
        <f t="shared" si="15"/>
        <v>0</v>
      </c>
    </row>
    <row r="87" spans="1:23" x14ac:dyDescent="0.2">
      <c r="A87" s="17">
        <v>86</v>
      </c>
      <c r="B87" s="3" t="s">
        <v>252</v>
      </c>
      <c r="C87" s="3" t="s">
        <v>253</v>
      </c>
      <c r="D87" s="3" t="s">
        <v>254</v>
      </c>
      <c r="E87" s="3" t="s">
        <v>17</v>
      </c>
      <c r="F87" s="25">
        <f t="shared" si="8"/>
        <v>91.999949999999998</v>
      </c>
      <c r="G87" s="3">
        <v>24</v>
      </c>
      <c r="H87" s="5">
        <f t="shared" si="9"/>
        <v>72</v>
      </c>
      <c r="I87" s="3">
        <v>10</v>
      </c>
      <c r="J87" s="5">
        <f t="shared" si="10"/>
        <v>20</v>
      </c>
      <c r="K87" s="3">
        <v>0</v>
      </c>
      <c r="L87" s="5">
        <f t="shared" si="11"/>
        <v>0</v>
      </c>
      <c r="M87" s="7">
        <v>0.70589999999999997</v>
      </c>
      <c r="N87" s="7">
        <v>0.29409999999999997</v>
      </c>
      <c r="O87" s="7">
        <v>0</v>
      </c>
      <c r="P87" s="3"/>
      <c r="Q87" s="5">
        <f t="shared" si="12"/>
        <v>0</v>
      </c>
      <c r="R87" s="3"/>
      <c r="S87" s="5">
        <f t="shared" si="13"/>
        <v>0</v>
      </c>
      <c r="T87" s="3"/>
      <c r="U87" s="5">
        <f t="shared" si="14"/>
        <v>0</v>
      </c>
      <c r="V87" s="8">
        <v>5</v>
      </c>
      <c r="W87" s="10">
        <f t="shared" si="15"/>
        <v>5.0000000000000002E-5</v>
      </c>
    </row>
    <row r="88" spans="1:23" x14ac:dyDescent="0.2">
      <c r="A88" s="17">
        <v>87</v>
      </c>
      <c r="B88" s="3" t="s">
        <v>309</v>
      </c>
      <c r="C88" s="3" t="s">
        <v>310</v>
      </c>
      <c r="D88" s="3" t="s">
        <v>311</v>
      </c>
      <c r="E88" s="3" t="s">
        <v>17</v>
      </c>
      <c r="F88" s="25">
        <f t="shared" si="8"/>
        <v>91.990594799999997</v>
      </c>
      <c r="G88" s="3">
        <v>14</v>
      </c>
      <c r="H88" s="5">
        <f t="shared" si="9"/>
        <v>42</v>
      </c>
      <c r="I88" s="3">
        <v>25</v>
      </c>
      <c r="J88" s="5">
        <f t="shared" si="10"/>
        <v>50</v>
      </c>
      <c r="K88" s="3">
        <v>0</v>
      </c>
      <c r="L88" s="5">
        <f t="shared" si="11"/>
        <v>0</v>
      </c>
      <c r="M88" s="7">
        <v>0.35899999999999999</v>
      </c>
      <c r="N88" s="7">
        <v>0.64100000000000001</v>
      </c>
      <c r="O88" s="7">
        <v>0</v>
      </c>
      <c r="P88" s="3"/>
      <c r="Q88" s="5">
        <f t="shared" si="12"/>
        <v>0</v>
      </c>
      <c r="R88" s="3"/>
      <c r="S88" s="5">
        <f t="shared" si="13"/>
        <v>0</v>
      </c>
      <c r="T88" s="3"/>
      <c r="U88" s="5">
        <f t="shared" si="14"/>
        <v>0</v>
      </c>
      <c r="V88" s="8">
        <v>940.52</v>
      </c>
      <c r="W88" s="10">
        <f t="shared" si="15"/>
        <v>9.4052000000000007E-3</v>
      </c>
    </row>
    <row r="89" spans="1:23" x14ac:dyDescent="0.2">
      <c r="A89" s="17">
        <v>88</v>
      </c>
      <c r="B89" s="3" t="s">
        <v>297</v>
      </c>
      <c r="C89" s="3" t="s">
        <v>298</v>
      </c>
      <c r="D89" s="3" t="s">
        <v>299</v>
      </c>
      <c r="E89" s="3" t="s">
        <v>17</v>
      </c>
      <c r="F89" s="25">
        <f t="shared" si="8"/>
        <v>91</v>
      </c>
      <c r="G89" s="3">
        <v>28</v>
      </c>
      <c r="H89" s="5">
        <f t="shared" si="9"/>
        <v>84</v>
      </c>
      <c r="I89" s="3">
        <v>3</v>
      </c>
      <c r="J89" s="5">
        <f t="shared" si="10"/>
        <v>6</v>
      </c>
      <c r="K89" s="3">
        <v>1</v>
      </c>
      <c r="L89" s="5">
        <f t="shared" si="11"/>
        <v>1</v>
      </c>
      <c r="M89" s="7">
        <v>0.875</v>
      </c>
      <c r="N89" s="7">
        <v>9.3799999999999994E-2</v>
      </c>
      <c r="O89" s="7">
        <v>3.1300000000000001E-2</v>
      </c>
      <c r="P89" s="3"/>
      <c r="Q89" s="5">
        <f t="shared" si="12"/>
        <v>0</v>
      </c>
      <c r="R89" s="3"/>
      <c r="S89" s="5">
        <f t="shared" si="13"/>
        <v>0</v>
      </c>
      <c r="T89" s="3"/>
      <c r="U89" s="5">
        <f t="shared" si="14"/>
        <v>0</v>
      </c>
      <c r="V89" s="8">
        <v>0</v>
      </c>
      <c r="W89" s="10">
        <f t="shared" si="15"/>
        <v>0</v>
      </c>
    </row>
    <row r="90" spans="1:23" x14ac:dyDescent="0.2">
      <c r="A90" s="17">
        <v>89</v>
      </c>
      <c r="B90" s="3" t="s">
        <v>291</v>
      </c>
      <c r="C90" s="3" t="s">
        <v>292</v>
      </c>
      <c r="D90" s="3" t="s">
        <v>293</v>
      </c>
      <c r="E90" s="3" t="s">
        <v>17</v>
      </c>
      <c r="F90" s="25">
        <f t="shared" si="8"/>
        <v>87.999999900000006</v>
      </c>
      <c r="G90" s="3">
        <v>18</v>
      </c>
      <c r="H90" s="5">
        <f t="shared" si="9"/>
        <v>54</v>
      </c>
      <c r="I90" s="3">
        <v>17</v>
      </c>
      <c r="J90" s="5">
        <f t="shared" si="10"/>
        <v>34</v>
      </c>
      <c r="K90" s="3">
        <v>0</v>
      </c>
      <c r="L90" s="5">
        <f t="shared" si="11"/>
        <v>0</v>
      </c>
      <c r="M90" s="7">
        <v>0.51429999999999998</v>
      </c>
      <c r="N90" s="7">
        <v>0.48570000000000002</v>
      </c>
      <c r="O90" s="7">
        <v>0</v>
      </c>
      <c r="P90" s="3"/>
      <c r="Q90" s="5">
        <f t="shared" si="12"/>
        <v>0</v>
      </c>
      <c r="R90" s="3"/>
      <c r="S90" s="5">
        <f t="shared" si="13"/>
        <v>0</v>
      </c>
      <c r="T90" s="3"/>
      <c r="U90" s="5">
        <f t="shared" si="14"/>
        <v>0</v>
      </c>
      <c r="V90" s="8">
        <v>0.01</v>
      </c>
      <c r="W90" s="10">
        <f t="shared" si="15"/>
        <v>1.0000000000000001E-7</v>
      </c>
    </row>
    <row r="91" spans="1:23" x14ac:dyDescent="0.2">
      <c r="A91" s="17">
        <v>90</v>
      </c>
      <c r="B91" s="3" t="s">
        <v>282</v>
      </c>
      <c r="C91" s="3" t="s">
        <v>283</v>
      </c>
      <c r="D91" s="3" t="s">
        <v>284</v>
      </c>
      <c r="E91" s="3" t="s">
        <v>17</v>
      </c>
      <c r="F91" s="25">
        <f t="shared" si="8"/>
        <v>86.950793099999999</v>
      </c>
      <c r="G91" s="3">
        <v>27</v>
      </c>
      <c r="H91" s="5">
        <f t="shared" si="9"/>
        <v>81</v>
      </c>
      <c r="I91" s="3">
        <v>3</v>
      </c>
      <c r="J91" s="5">
        <f t="shared" si="10"/>
        <v>6</v>
      </c>
      <c r="K91" s="3">
        <v>0</v>
      </c>
      <c r="L91" s="5">
        <f t="shared" si="11"/>
        <v>0</v>
      </c>
      <c r="M91" s="7">
        <v>0.9</v>
      </c>
      <c r="N91" s="7">
        <v>0.1</v>
      </c>
      <c r="O91" s="7">
        <v>0</v>
      </c>
      <c r="P91" s="3"/>
      <c r="Q91" s="5">
        <f t="shared" si="12"/>
        <v>0</v>
      </c>
      <c r="R91" s="3"/>
      <c r="S91" s="5">
        <f t="shared" si="13"/>
        <v>0</v>
      </c>
      <c r="T91" s="3"/>
      <c r="U91" s="5">
        <f t="shared" si="14"/>
        <v>0</v>
      </c>
      <c r="V91" s="8">
        <v>4920.6899999999996</v>
      </c>
      <c r="W91" s="10">
        <f t="shared" si="15"/>
        <v>4.9206899999999998E-2</v>
      </c>
    </row>
    <row r="92" spans="1:23" x14ac:dyDescent="0.2">
      <c r="A92" s="17">
        <v>91</v>
      </c>
      <c r="B92" s="3" t="s">
        <v>294</v>
      </c>
      <c r="C92" s="3" t="s">
        <v>295</v>
      </c>
      <c r="D92" s="3" t="s">
        <v>296</v>
      </c>
      <c r="E92" s="3" t="s">
        <v>17</v>
      </c>
      <c r="F92" s="25">
        <f t="shared" si="8"/>
        <v>86.683357299999997</v>
      </c>
      <c r="G92" s="3">
        <v>32</v>
      </c>
      <c r="H92" s="5">
        <f t="shared" si="9"/>
        <v>96</v>
      </c>
      <c r="I92" s="3">
        <v>3</v>
      </c>
      <c r="J92" s="5">
        <f t="shared" si="10"/>
        <v>6</v>
      </c>
      <c r="K92" s="3">
        <v>0</v>
      </c>
      <c r="L92" s="5">
        <f t="shared" si="11"/>
        <v>0</v>
      </c>
      <c r="M92" s="7">
        <v>0.9143</v>
      </c>
      <c r="N92" s="7">
        <v>8.5699999999999998E-2</v>
      </c>
      <c r="O92" s="7">
        <v>0</v>
      </c>
      <c r="P92" s="3"/>
      <c r="Q92" s="5">
        <f t="shared" si="12"/>
        <v>0</v>
      </c>
      <c r="R92" s="3"/>
      <c r="S92" s="5">
        <f t="shared" si="13"/>
        <v>0</v>
      </c>
      <c r="T92" s="3"/>
      <c r="U92" s="5">
        <f t="shared" si="14"/>
        <v>0</v>
      </c>
      <c r="V92" s="8">
        <v>1531664.27</v>
      </c>
      <c r="W92" s="10">
        <f t="shared" si="15"/>
        <v>15.316642700000001</v>
      </c>
    </row>
    <row r="93" spans="1:23" x14ac:dyDescent="0.2">
      <c r="A93" s="17">
        <v>92</v>
      </c>
      <c r="B93" s="3" t="s">
        <v>264</v>
      </c>
      <c r="C93" s="3" t="s">
        <v>265</v>
      </c>
      <c r="D93" s="3" t="s">
        <v>266</v>
      </c>
      <c r="E93" s="3" t="s">
        <v>17</v>
      </c>
      <c r="F93" s="25">
        <f t="shared" si="8"/>
        <v>84.9999988</v>
      </c>
      <c r="G93" s="3">
        <v>21</v>
      </c>
      <c r="H93" s="5">
        <f t="shared" si="9"/>
        <v>63</v>
      </c>
      <c r="I93" s="3">
        <v>11</v>
      </c>
      <c r="J93" s="5">
        <f t="shared" si="10"/>
        <v>22</v>
      </c>
      <c r="K93" s="3">
        <v>0</v>
      </c>
      <c r="L93" s="5">
        <f t="shared" si="11"/>
        <v>0</v>
      </c>
      <c r="M93" s="7">
        <v>0.65629999999999999</v>
      </c>
      <c r="N93" s="7">
        <v>0.34379999999999999</v>
      </c>
      <c r="O93" s="7">
        <v>0</v>
      </c>
      <c r="P93" s="3"/>
      <c r="Q93" s="5">
        <f t="shared" si="12"/>
        <v>0</v>
      </c>
      <c r="R93" s="3"/>
      <c r="S93" s="5">
        <f t="shared" si="13"/>
        <v>0</v>
      </c>
      <c r="T93" s="3"/>
      <c r="U93" s="5">
        <f t="shared" si="14"/>
        <v>0</v>
      </c>
      <c r="V93" s="8">
        <v>0.12</v>
      </c>
      <c r="W93" s="10">
        <f t="shared" si="15"/>
        <v>1.2000000000000002E-6</v>
      </c>
    </row>
    <row r="94" spans="1:23" x14ac:dyDescent="0.2">
      <c r="A94" s="17">
        <v>93</v>
      </c>
      <c r="B94" s="3" t="s">
        <v>312</v>
      </c>
      <c r="C94" s="3" t="s">
        <v>313</v>
      </c>
      <c r="D94" s="3" t="s">
        <v>314</v>
      </c>
      <c r="E94" s="3" t="s">
        <v>17</v>
      </c>
      <c r="F94" s="25">
        <f t="shared" si="8"/>
        <v>84</v>
      </c>
      <c r="G94" s="3">
        <v>24</v>
      </c>
      <c r="H94" s="5">
        <f t="shared" si="9"/>
        <v>72</v>
      </c>
      <c r="I94" s="3">
        <v>6</v>
      </c>
      <c r="J94" s="5">
        <f t="shared" si="10"/>
        <v>12</v>
      </c>
      <c r="K94" s="3">
        <v>0</v>
      </c>
      <c r="L94" s="5">
        <f t="shared" si="11"/>
        <v>0</v>
      </c>
      <c r="M94" s="7">
        <v>0.8</v>
      </c>
      <c r="N94" s="7">
        <v>0.2</v>
      </c>
      <c r="O94" s="7">
        <v>0</v>
      </c>
      <c r="P94" s="3"/>
      <c r="Q94" s="5">
        <f t="shared" si="12"/>
        <v>0</v>
      </c>
      <c r="R94" s="3"/>
      <c r="S94" s="5">
        <f t="shared" si="13"/>
        <v>0</v>
      </c>
      <c r="T94" s="3"/>
      <c r="U94" s="5">
        <f t="shared" si="14"/>
        <v>0</v>
      </c>
      <c r="V94" s="8">
        <v>0</v>
      </c>
      <c r="W94" s="10">
        <f t="shared" si="15"/>
        <v>0</v>
      </c>
    </row>
    <row r="95" spans="1:23" x14ac:dyDescent="0.2">
      <c r="A95" s="17">
        <v>94</v>
      </c>
      <c r="B95" s="3" t="s">
        <v>288</v>
      </c>
      <c r="C95" s="3" t="s">
        <v>289</v>
      </c>
      <c r="D95" s="3" t="s">
        <v>290</v>
      </c>
      <c r="E95" s="3" t="s">
        <v>17</v>
      </c>
      <c r="F95" s="25">
        <f t="shared" si="8"/>
        <v>83</v>
      </c>
      <c r="G95" s="3">
        <v>23</v>
      </c>
      <c r="H95" s="5">
        <f t="shared" si="9"/>
        <v>69</v>
      </c>
      <c r="I95" s="3">
        <v>7</v>
      </c>
      <c r="J95" s="5">
        <f t="shared" si="10"/>
        <v>14</v>
      </c>
      <c r="K95" s="3">
        <v>0</v>
      </c>
      <c r="L95" s="5">
        <f t="shared" si="11"/>
        <v>0</v>
      </c>
      <c r="M95" s="7">
        <v>0.76670000000000005</v>
      </c>
      <c r="N95" s="7">
        <v>0.23330000000000001</v>
      </c>
      <c r="O95" s="7">
        <v>0</v>
      </c>
      <c r="P95" s="3"/>
      <c r="Q95" s="5">
        <f t="shared" si="12"/>
        <v>0</v>
      </c>
      <c r="R95" s="3"/>
      <c r="S95" s="5">
        <f t="shared" si="13"/>
        <v>0</v>
      </c>
      <c r="T95" s="3"/>
      <c r="U95" s="5">
        <f t="shared" si="14"/>
        <v>0</v>
      </c>
      <c r="V95" s="8">
        <v>0</v>
      </c>
      <c r="W95" s="10">
        <f t="shared" si="15"/>
        <v>0</v>
      </c>
    </row>
    <row r="96" spans="1:23" x14ac:dyDescent="0.2">
      <c r="A96" s="17">
        <v>95</v>
      </c>
      <c r="B96" s="3" t="s">
        <v>321</v>
      </c>
      <c r="C96" s="3" t="s">
        <v>322</v>
      </c>
      <c r="D96" s="3" t="s">
        <v>323</v>
      </c>
      <c r="E96" s="3" t="s">
        <v>17</v>
      </c>
      <c r="F96" s="25">
        <f t="shared" si="8"/>
        <v>82.9999337</v>
      </c>
      <c r="G96" s="3">
        <v>18</v>
      </c>
      <c r="H96" s="5">
        <f t="shared" si="9"/>
        <v>54</v>
      </c>
      <c r="I96" s="3">
        <v>13</v>
      </c>
      <c r="J96" s="5">
        <f t="shared" si="10"/>
        <v>26</v>
      </c>
      <c r="K96" s="3">
        <v>3</v>
      </c>
      <c r="L96" s="5">
        <f t="shared" si="11"/>
        <v>3</v>
      </c>
      <c r="M96" s="7">
        <v>0.52939999999999998</v>
      </c>
      <c r="N96" s="7">
        <v>0.38240000000000002</v>
      </c>
      <c r="O96" s="7">
        <v>8.8200000000000001E-2</v>
      </c>
      <c r="P96" s="3"/>
      <c r="Q96" s="5">
        <f t="shared" si="12"/>
        <v>0</v>
      </c>
      <c r="R96" s="3"/>
      <c r="S96" s="5">
        <f t="shared" si="13"/>
        <v>0</v>
      </c>
      <c r="T96" s="3"/>
      <c r="U96" s="5">
        <f t="shared" si="14"/>
        <v>0</v>
      </c>
      <c r="V96" s="8">
        <v>6.63</v>
      </c>
      <c r="W96" s="10">
        <f t="shared" si="15"/>
        <v>6.6299999999999999E-5</v>
      </c>
    </row>
    <row r="97" spans="1:23" x14ac:dyDescent="0.2">
      <c r="A97" s="17">
        <v>96</v>
      </c>
      <c r="B97" s="3" t="s">
        <v>318</v>
      </c>
      <c r="C97" s="3" t="s">
        <v>319</v>
      </c>
      <c r="D97" s="3" t="s">
        <v>320</v>
      </c>
      <c r="E97" s="3" t="s">
        <v>17</v>
      </c>
      <c r="F97" s="25">
        <f t="shared" si="8"/>
        <v>79</v>
      </c>
      <c r="G97" s="3">
        <v>25</v>
      </c>
      <c r="H97" s="5">
        <f t="shared" si="9"/>
        <v>75</v>
      </c>
      <c r="I97" s="3">
        <v>2</v>
      </c>
      <c r="J97" s="5">
        <f t="shared" si="10"/>
        <v>4</v>
      </c>
      <c r="K97" s="3">
        <v>0</v>
      </c>
      <c r="L97" s="5">
        <f t="shared" si="11"/>
        <v>0</v>
      </c>
      <c r="M97" s="7">
        <v>0.92589999999999995</v>
      </c>
      <c r="N97" s="7">
        <v>7.4099999999999999E-2</v>
      </c>
      <c r="O97" s="7">
        <v>0</v>
      </c>
      <c r="P97" s="3"/>
      <c r="Q97" s="5">
        <f t="shared" si="12"/>
        <v>0</v>
      </c>
      <c r="R97" s="3"/>
      <c r="S97" s="5">
        <f t="shared" si="13"/>
        <v>0</v>
      </c>
      <c r="T97" s="3"/>
      <c r="U97" s="5">
        <f t="shared" si="14"/>
        <v>0</v>
      </c>
      <c r="V97" s="8">
        <v>0</v>
      </c>
      <c r="W97" s="10">
        <f t="shared" si="15"/>
        <v>0</v>
      </c>
    </row>
    <row r="98" spans="1:23" x14ac:dyDescent="0.2">
      <c r="A98" s="17">
        <v>97</v>
      </c>
      <c r="B98" s="3" t="s">
        <v>333</v>
      </c>
      <c r="C98" s="3" t="s">
        <v>334</v>
      </c>
      <c r="D98" s="3" t="s">
        <v>335</v>
      </c>
      <c r="E98" s="3" t="s">
        <v>17</v>
      </c>
      <c r="F98" s="25">
        <f t="shared" si="8"/>
        <v>78.149924900000002</v>
      </c>
      <c r="G98" s="3">
        <v>32</v>
      </c>
      <c r="H98" s="5">
        <f t="shared" si="9"/>
        <v>96</v>
      </c>
      <c r="I98" s="3">
        <v>11</v>
      </c>
      <c r="J98" s="5">
        <f t="shared" si="10"/>
        <v>22</v>
      </c>
      <c r="K98" s="3">
        <v>0</v>
      </c>
      <c r="L98" s="5">
        <f t="shared" si="11"/>
        <v>0</v>
      </c>
      <c r="M98" s="7">
        <v>0.74419999999999997</v>
      </c>
      <c r="N98" s="7">
        <v>0.25580000000000003</v>
      </c>
      <c r="O98" s="7">
        <v>0</v>
      </c>
      <c r="P98" s="3"/>
      <c r="Q98" s="5">
        <f t="shared" si="12"/>
        <v>0</v>
      </c>
      <c r="R98" s="3"/>
      <c r="S98" s="5">
        <f t="shared" si="13"/>
        <v>0</v>
      </c>
      <c r="T98" s="3"/>
      <c r="U98" s="5">
        <f t="shared" si="14"/>
        <v>0</v>
      </c>
      <c r="V98" s="8">
        <v>3985007.51</v>
      </c>
      <c r="W98" s="10">
        <f t="shared" si="15"/>
        <v>39.850075099999998</v>
      </c>
    </row>
    <row r="99" spans="1:23" x14ac:dyDescent="0.2">
      <c r="A99" s="17">
        <v>98</v>
      </c>
      <c r="B99" s="3" t="s">
        <v>324</v>
      </c>
      <c r="C99" s="3" t="s">
        <v>325</v>
      </c>
      <c r="D99" s="3" t="s">
        <v>326</v>
      </c>
      <c r="E99" s="3" t="s">
        <v>17</v>
      </c>
      <c r="F99" s="25">
        <f t="shared" si="8"/>
        <v>77.999834000000007</v>
      </c>
      <c r="G99" s="3">
        <v>26</v>
      </c>
      <c r="H99" s="5">
        <f t="shared" si="9"/>
        <v>78</v>
      </c>
      <c r="I99" s="3">
        <v>0</v>
      </c>
      <c r="J99" s="5">
        <f t="shared" si="10"/>
        <v>0</v>
      </c>
      <c r="K99" s="3">
        <v>0</v>
      </c>
      <c r="L99" s="5">
        <f t="shared" si="11"/>
        <v>0</v>
      </c>
      <c r="M99" s="7">
        <v>1</v>
      </c>
      <c r="N99" s="7">
        <v>0</v>
      </c>
      <c r="O99" s="7">
        <v>0</v>
      </c>
      <c r="P99" s="3"/>
      <c r="Q99" s="5">
        <f t="shared" si="12"/>
        <v>0</v>
      </c>
      <c r="R99" s="3"/>
      <c r="S99" s="5">
        <f t="shared" si="13"/>
        <v>0</v>
      </c>
      <c r="T99" s="3"/>
      <c r="U99" s="5">
        <f t="shared" si="14"/>
        <v>0</v>
      </c>
      <c r="V99" s="8">
        <v>16.600000000000001</v>
      </c>
      <c r="W99" s="10">
        <f t="shared" si="15"/>
        <v>1.6600000000000002E-4</v>
      </c>
    </row>
    <row r="100" spans="1:23" x14ac:dyDescent="0.2">
      <c r="A100" s="17">
        <v>99</v>
      </c>
      <c r="B100" s="3" t="s">
        <v>315</v>
      </c>
      <c r="C100" s="3" t="s">
        <v>316</v>
      </c>
      <c r="D100" s="3" t="s">
        <v>317</v>
      </c>
      <c r="E100" s="3" t="s">
        <v>17</v>
      </c>
      <c r="F100" s="25">
        <f t="shared" si="8"/>
        <v>77.995995600000001</v>
      </c>
      <c r="G100" s="3">
        <v>10</v>
      </c>
      <c r="H100" s="5">
        <f t="shared" si="9"/>
        <v>30</v>
      </c>
      <c r="I100" s="3">
        <v>24</v>
      </c>
      <c r="J100" s="5">
        <f t="shared" si="10"/>
        <v>48</v>
      </c>
      <c r="K100" s="3">
        <v>0</v>
      </c>
      <c r="L100" s="5">
        <f t="shared" si="11"/>
        <v>0</v>
      </c>
      <c r="M100" s="7">
        <v>0.29409999999999997</v>
      </c>
      <c r="N100" s="7">
        <v>0.70589999999999997</v>
      </c>
      <c r="O100" s="7">
        <v>0</v>
      </c>
      <c r="P100" s="3"/>
      <c r="Q100" s="5">
        <f t="shared" si="12"/>
        <v>0</v>
      </c>
      <c r="R100" s="3"/>
      <c r="S100" s="5">
        <f t="shared" si="13"/>
        <v>0</v>
      </c>
      <c r="T100" s="3"/>
      <c r="U100" s="5">
        <f t="shared" si="14"/>
        <v>0</v>
      </c>
      <c r="V100" s="8">
        <v>400.44</v>
      </c>
      <c r="W100" s="10">
        <f t="shared" si="15"/>
        <v>4.0044E-3</v>
      </c>
    </row>
    <row r="101" spans="1:23" x14ac:dyDescent="0.2">
      <c r="A101" s="17">
        <v>100</v>
      </c>
      <c r="B101" s="3" t="s">
        <v>303</v>
      </c>
      <c r="C101" s="3" t="s">
        <v>304</v>
      </c>
      <c r="D101" s="3" t="s">
        <v>305</v>
      </c>
      <c r="E101" s="3" t="s">
        <v>17</v>
      </c>
      <c r="F101" s="25">
        <f t="shared" si="8"/>
        <v>77.859663999999995</v>
      </c>
      <c r="G101" s="3">
        <v>23</v>
      </c>
      <c r="H101" s="5">
        <f t="shared" si="9"/>
        <v>69</v>
      </c>
      <c r="I101" s="3">
        <v>17</v>
      </c>
      <c r="J101" s="5">
        <f t="shared" si="10"/>
        <v>34</v>
      </c>
      <c r="K101" s="3">
        <v>0</v>
      </c>
      <c r="L101" s="5">
        <f t="shared" si="11"/>
        <v>0</v>
      </c>
      <c r="M101" s="7">
        <v>0.57499999999999996</v>
      </c>
      <c r="N101" s="7">
        <v>0.42499999999999999</v>
      </c>
      <c r="O101" s="7">
        <v>0</v>
      </c>
      <c r="P101" s="3"/>
      <c r="Q101" s="5">
        <f t="shared" si="12"/>
        <v>0</v>
      </c>
      <c r="R101" s="3"/>
      <c r="S101" s="5">
        <f t="shared" si="13"/>
        <v>0</v>
      </c>
      <c r="T101" s="3"/>
      <c r="U101" s="5">
        <f t="shared" si="14"/>
        <v>0</v>
      </c>
      <c r="V101" s="8">
        <v>2514033.6</v>
      </c>
      <c r="W101" s="10">
        <f t="shared" si="15"/>
        <v>25.140336000000001</v>
      </c>
    </row>
    <row r="102" spans="1:23" x14ac:dyDescent="0.2">
      <c r="A102" s="17">
        <v>101</v>
      </c>
      <c r="B102" s="3" t="s">
        <v>360</v>
      </c>
      <c r="C102" s="3" t="s">
        <v>361</v>
      </c>
      <c r="D102" s="3" t="s">
        <v>362</v>
      </c>
      <c r="E102" s="3" t="s">
        <v>17</v>
      </c>
      <c r="F102" s="25">
        <f t="shared" si="8"/>
        <v>74.508600000000001</v>
      </c>
      <c r="G102" s="3">
        <v>27</v>
      </c>
      <c r="H102" s="5">
        <f t="shared" si="9"/>
        <v>81</v>
      </c>
      <c r="I102" s="3">
        <v>12</v>
      </c>
      <c r="J102" s="5">
        <f t="shared" si="10"/>
        <v>24</v>
      </c>
      <c r="K102" s="3">
        <v>0</v>
      </c>
      <c r="L102" s="5">
        <f t="shared" si="11"/>
        <v>0</v>
      </c>
      <c r="M102" s="7">
        <v>0.69230000000000003</v>
      </c>
      <c r="N102" s="7">
        <v>0.30769999999999997</v>
      </c>
      <c r="O102" s="7">
        <v>0</v>
      </c>
      <c r="P102" s="3"/>
      <c r="Q102" s="5">
        <f t="shared" si="12"/>
        <v>0</v>
      </c>
      <c r="R102" s="3"/>
      <c r="S102" s="5">
        <f t="shared" si="13"/>
        <v>0</v>
      </c>
      <c r="T102" s="3"/>
      <c r="U102" s="5">
        <f t="shared" si="14"/>
        <v>0</v>
      </c>
      <c r="V102" s="8">
        <v>3049140</v>
      </c>
      <c r="W102" s="10">
        <f t="shared" si="15"/>
        <v>30.491400000000002</v>
      </c>
    </row>
    <row r="103" spans="1:23" x14ac:dyDescent="0.2">
      <c r="A103" s="17">
        <v>102</v>
      </c>
      <c r="B103" s="3" t="s">
        <v>336</v>
      </c>
      <c r="C103" s="3" t="s">
        <v>337</v>
      </c>
      <c r="D103" s="3" t="s">
        <v>338</v>
      </c>
      <c r="E103" s="3" t="s">
        <v>17</v>
      </c>
      <c r="F103" s="25">
        <f t="shared" si="8"/>
        <v>73.443672100000001</v>
      </c>
      <c r="G103" s="3">
        <v>23</v>
      </c>
      <c r="H103" s="5">
        <f t="shared" si="9"/>
        <v>69</v>
      </c>
      <c r="I103" s="3">
        <v>13</v>
      </c>
      <c r="J103" s="5">
        <f t="shared" si="10"/>
        <v>26</v>
      </c>
      <c r="K103" s="3">
        <v>0</v>
      </c>
      <c r="L103" s="5">
        <f t="shared" si="11"/>
        <v>0</v>
      </c>
      <c r="M103" s="7">
        <v>0.63890000000000002</v>
      </c>
      <c r="N103" s="7">
        <v>0.36109999999999998</v>
      </c>
      <c r="O103" s="7">
        <v>0</v>
      </c>
      <c r="P103" s="3"/>
      <c r="Q103" s="5">
        <f t="shared" si="12"/>
        <v>0</v>
      </c>
      <c r="R103" s="3"/>
      <c r="S103" s="5">
        <f t="shared" si="13"/>
        <v>0</v>
      </c>
      <c r="T103" s="3"/>
      <c r="U103" s="5">
        <f t="shared" si="14"/>
        <v>0</v>
      </c>
      <c r="V103" s="8">
        <v>2155632.79</v>
      </c>
      <c r="W103" s="10">
        <f t="shared" si="15"/>
        <v>21.556327900000003</v>
      </c>
    </row>
    <row r="104" spans="1:23" x14ac:dyDescent="0.2">
      <c r="A104" s="17">
        <v>103</v>
      </c>
      <c r="B104" s="3" t="s">
        <v>330</v>
      </c>
      <c r="C104" s="3" t="s">
        <v>331</v>
      </c>
      <c r="D104" s="3" t="s">
        <v>332</v>
      </c>
      <c r="E104" s="3" t="s">
        <v>17</v>
      </c>
      <c r="F104" s="25">
        <f t="shared" si="8"/>
        <v>70.999882099999994</v>
      </c>
      <c r="G104" s="3">
        <v>23</v>
      </c>
      <c r="H104" s="5">
        <f t="shared" si="9"/>
        <v>69</v>
      </c>
      <c r="I104" s="3">
        <v>1</v>
      </c>
      <c r="J104" s="5">
        <f t="shared" si="10"/>
        <v>2</v>
      </c>
      <c r="K104" s="3">
        <v>0</v>
      </c>
      <c r="L104" s="5">
        <f t="shared" si="11"/>
        <v>0</v>
      </c>
      <c r="M104" s="7">
        <v>0.95830000000000004</v>
      </c>
      <c r="N104" s="7">
        <v>4.1700000000000001E-2</v>
      </c>
      <c r="O104" s="7">
        <v>0</v>
      </c>
      <c r="P104" s="3"/>
      <c r="Q104" s="5">
        <f t="shared" si="12"/>
        <v>0</v>
      </c>
      <c r="R104" s="3"/>
      <c r="S104" s="5">
        <f t="shared" si="13"/>
        <v>0</v>
      </c>
      <c r="T104" s="3"/>
      <c r="U104" s="5">
        <f t="shared" si="14"/>
        <v>0</v>
      </c>
      <c r="V104" s="8">
        <v>11.79</v>
      </c>
      <c r="W104" s="10">
        <f t="shared" si="15"/>
        <v>1.1790000000000001E-4</v>
      </c>
    </row>
    <row r="105" spans="1:23" x14ac:dyDescent="0.2">
      <c r="A105" s="17">
        <v>104</v>
      </c>
      <c r="B105" s="3" t="s">
        <v>348</v>
      </c>
      <c r="C105" s="3" t="s">
        <v>349</v>
      </c>
      <c r="D105" s="3" t="s">
        <v>350</v>
      </c>
      <c r="E105" s="3" t="s">
        <v>17</v>
      </c>
      <c r="F105" s="25">
        <f t="shared" si="8"/>
        <v>69.999941800000002</v>
      </c>
      <c r="G105" s="3">
        <v>17</v>
      </c>
      <c r="H105" s="5">
        <f t="shared" si="9"/>
        <v>51</v>
      </c>
      <c r="I105" s="3">
        <v>3</v>
      </c>
      <c r="J105" s="5">
        <f t="shared" si="10"/>
        <v>6</v>
      </c>
      <c r="K105" s="3">
        <v>13</v>
      </c>
      <c r="L105" s="5">
        <f t="shared" si="11"/>
        <v>13</v>
      </c>
      <c r="M105" s="7">
        <v>0.51519999999999999</v>
      </c>
      <c r="N105" s="7">
        <v>9.0899999999999995E-2</v>
      </c>
      <c r="O105" s="7">
        <v>0.39389999999999997</v>
      </c>
      <c r="P105" s="3"/>
      <c r="Q105" s="5">
        <f t="shared" si="12"/>
        <v>0</v>
      </c>
      <c r="R105" s="3"/>
      <c r="S105" s="5">
        <f t="shared" si="13"/>
        <v>0</v>
      </c>
      <c r="T105" s="3"/>
      <c r="U105" s="5">
        <f t="shared" si="14"/>
        <v>0</v>
      </c>
      <c r="V105" s="8">
        <v>5.82</v>
      </c>
      <c r="W105" s="10">
        <f t="shared" si="15"/>
        <v>5.8200000000000005E-5</v>
      </c>
    </row>
    <row r="106" spans="1:23" x14ac:dyDescent="0.2">
      <c r="A106" s="17">
        <v>105</v>
      </c>
      <c r="B106" s="3" t="s">
        <v>24</v>
      </c>
      <c r="C106" s="3" t="s">
        <v>25</v>
      </c>
      <c r="D106" s="3" t="s">
        <v>26</v>
      </c>
      <c r="E106" s="3" t="s">
        <v>17</v>
      </c>
      <c r="F106" s="25">
        <f t="shared" si="8"/>
        <v>66.999999399999993</v>
      </c>
      <c r="G106" s="3">
        <v>218</v>
      </c>
      <c r="H106" s="5">
        <f t="shared" si="9"/>
        <v>654</v>
      </c>
      <c r="I106" s="3">
        <v>55</v>
      </c>
      <c r="J106" s="5">
        <f t="shared" si="10"/>
        <v>110</v>
      </c>
      <c r="K106" s="3">
        <v>3</v>
      </c>
      <c r="L106" s="5">
        <f t="shared" si="11"/>
        <v>3</v>
      </c>
      <c r="M106" s="7">
        <v>0.78990000000000005</v>
      </c>
      <c r="N106" s="7">
        <v>0.1993</v>
      </c>
      <c r="O106" s="7">
        <v>1.09E-2</v>
      </c>
      <c r="P106" s="3">
        <v>1</v>
      </c>
      <c r="Q106" s="5">
        <f t="shared" si="12"/>
        <v>500</v>
      </c>
      <c r="R106" s="3">
        <v>2</v>
      </c>
      <c r="S106" s="5">
        <f t="shared" si="13"/>
        <v>200</v>
      </c>
      <c r="T106" s="3"/>
      <c r="U106" s="5">
        <f t="shared" si="14"/>
        <v>0</v>
      </c>
      <c r="V106" s="8">
        <v>0.06</v>
      </c>
      <c r="W106" s="10">
        <f t="shared" si="15"/>
        <v>6.0000000000000008E-7</v>
      </c>
    </row>
    <row r="107" spans="1:23" x14ac:dyDescent="0.2">
      <c r="A107" s="17">
        <v>106</v>
      </c>
      <c r="B107" s="3" t="s">
        <v>345</v>
      </c>
      <c r="C107" s="3" t="s">
        <v>346</v>
      </c>
      <c r="D107" s="3" t="s">
        <v>347</v>
      </c>
      <c r="E107" s="3" t="s">
        <v>17</v>
      </c>
      <c r="F107" s="25">
        <f t="shared" si="8"/>
        <v>66.999996199999998</v>
      </c>
      <c r="G107" s="3">
        <v>7</v>
      </c>
      <c r="H107" s="5">
        <f t="shared" si="9"/>
        <v>21</v>
      </c>
      <c r="I107" s="3">
        <v>23</v>
      </c>
      <c r="J107" s="5">
        <f t="shared" si="10"/>
        <v>46</v>
      </c>
      <c r="K107" s="3">
        <v>0</v>
      </c>
      <c r="L107" s="5">
        <f t="shared" si="11"/>
        <v>0</v>
      </c>
      <c r="M107" s="7">
        <v>0.23330000000000001</v>
      </c>
      <c r="N107" s="7">
        <v>0.76670000000000005</v>
      </c>
      <c r="O107" s="7">
        <v>0</v>
      </c>
      <c r="P107" s="3"/>
      <c r="Q107" s="5">
        <f t="shared" si="12"/>
        <v>0</v>
      </c>
      <c r="R107" s="3"/>
      <c r="S107" s="5">
        <f t="shared" si="13"/>
        <v>0</v>
      </c>
      <c r="T107" s="3"/>
      <c r="U107" s="5">
        <f t="shared" si="14"/>
        <v>0</v>
      </c>
      <c r="V107" s="8">
        <v>0.38</v>
      </c>
      <c r="W107" s="10">
        <f t="shared" si="15"/>
        <v>3.8000000000000005E-6</v>
      </c>
    </row>
    <row r="108" spans="1:23" x14ac:dyDescent="0.2">
      <c r="A108" s="17">
        <v>107</v>
      </c>
      <c r="B108" s="3" t="s">
        <v>357</v>
      </c>
      <c r="C108" s="3" t="s">
        <v>358</v>
      </c>
      <c r="D108" s="3" t="s">
        <v>359</v>
      </c>
      <c r="E108" s="3" t="s">
        <v>17</v>
      </c>
      <c r="F108" s="25">
        <f t="shared" si="8"/>
        <v>66.988844999999998</v>
      </c>
      <c r="G108" s="3">
        <v>22</v>
      </c>
      <c r="H108" s="5">
        <f t="shared" si="9"/>
        <v>66</v>
      </c>
      <c r="I108" s="3">
        <v>0</v>
      </c>
      <c r="J108" s="5">
        <f t="shared" si="10"/>
        <v>0</v>
      </c>
      <c r="K108" s="3">
        <v>1</v>
      </c>
      <c r="L108" s="5">
        <f t="shared" si="11"/>
        <v>1</v>
      </c>
      <c r="M108" s="7">
        <v>0.95650000000000002</v>
      </c>
      <c r="N108" s="7">
        <v>0</v>
      </c>
      <c r="O108" s="7">
        <v>4.3499999999999997E-2</v>
      </c>
      <c r="P108" s="3"/>
      <c r="Q108" s="5">
        <f t="shared" si="12"/>
        <v>0</v>
      </c>
      <c r="R108" s="3"/>
      <c r="S108" s="5">
        <f t="shared" si="13"/>
        <v>0</v>
      </c>
      <c r="T108" s="3"/>
      <c r="U108" s="5">
        <f t="shared" si="14"/>
        <v>0</v>
      </c>
      <c r="V108" s="8">
        <v>1115.5</v>
      </c>
      <c r="W108" s="10">
        <f t="shared" si="15"/>
        <v>1.1155000000000002E-2</v>
      </c>
    </row>
    <row r="109" spans="1:23" x14ac:dyDescent="0.2">
      <c r="A109" s="17">
        <v>108</v>
      </c>
      <c r="B109" s="3" t="s">
        <v>351</v>
      </c>
      <c r="C109" s="3" t="s">
        <v>352</v>
      </c>
      <c r="D109" s="3" t="s">
        <v>353</v>
      </c>
      <c r="E109" s="3" t="s">
        <v>17</v>
      </c>
      <c r="F109" s="25">
        <f t="shared" si="8"/>
        <v>64.999933299999995</v>
      </c>
      <c r="G109" s="3">
        <v>21</v>
      </c>
      <c r="H109" s="5">
        <f t="shared" si="9"/>
        <v>63</v>
      </c>
      <c r="I109" s="3">
        <v>1</v>
      </c>
      <c r="J109" s="5">
        <f t="shared" si="10"/>
        <v>2</v>
      </c>
      <c r="K109" s="3">
        <v>0</v>
      </c>
      <c r="L109" s="5">
        <f t="shared" si="11"/>
        <v>0</v>
      </c>
      <c r="M109" s="7">
        <v>0.95450000000000002</v>
      </c>
      <c r="N109" s="7">
        <v>4.5499999999999999E-2</v>
      </c>
      <c r="O109" s="7">
        <v>0</v>
      </c>
      <c r="P109" s="3"/>
      <c r="Q109" s="5">
        <f t="shared" si="12"/>
        <v>0</v>
      </c>
      <c r="R109" s="3"/>
      <c r="S109" s="5">
        <f t="shared" si="13"/>
        <v>0</v>
      </c>
      <c r="T109" s="3"/>
      <c r="U109" s="5">
        <f t="shared" si="14"/>
        <v>0</v>
      </c>
      <c r="V109" s="8">
        <v>6.67</v>
      </c>
      <c r="W109" s="10">
        <f t="shared" si="15"/>
        <v>6.6700000000000009E-5</v>
      </c>
    </row>
    <row r="110" spans="1:23" x14ac:dyDescent="0.2">
      <c r="A110" s="17">
        <v>109</v>
      </c>
      <c r="B110" s="3" t="s">
        <v>366</v>
      </c>
      <c r="C110" s="3" t="s">
        <v>367</v>
      </c>
      <c r="D110" s="3" t="s">
        <v>368</v>
      </c>
      <c r="E110" s="3" t="s">
        <v>17</v>
      </c>
      <c r="F110" s="25">
        <f t="shared" si="8"/>
        <v>64</v>
      </c>
      <c r="G110" s="3">
        <v>18</v>
      </c>
      <c r="H110" s="5">
        <f t="shared" si="9"/>
        <v>54</v>
      </c>
      <c r="I110" s="3">
        <v>5</v>
      </c>
      <c r="J110" s="5">
        <f t="shared" si="10"/>
        <v>10</v>
      </c>
      <c r="K110" s="3">
        <v>0</v>
      </c>
      <c r="L110" s="5">
        <f t="shared" si="11"/>
        <v>0</v>
      </c>
      <c r="M110" s="7">
        <v>0.78259999999999996</v>
      </c>
      <c r="N110" s="7">
        <v>0.21740000000000001</v>
      </c>
      <c r="O110" s="7">
        <v>0</v>
      </c>
      <c r="P110" s="3"/>
      <c r="Q110" s="5">
        <f t="shared" si="12"/>
        <v>0</v>
      </c>
      <c r="R110" s="3"/>
      <c r="S110" s="5">
        <f t="shared" si="13"/>
        <v>0</v>
      </c>
      <c r="T110" s="3"/>
      <c r="U110" s="5">
        <f t="shared" si="14"/>
        <v>0</v>
      </c>
      <c r="V110" s="8">
        <v>0</v>
      </c>
      <c r="W110" s="10">
        <f t="shared" si="15"/>
        <v>0</v>
      </c>
    </row>
    <row r="111" spans="1:23" x14ac:dyDescent="0.2">
      <c r="A111" s="17">
        <v>110</v>
      </c>
      <c r="B111" s="3" t="s">
        <v>375</v>
      </c>
      <c r="C111" s="3" t="s">
        <v>376</v>
      </c>
      <c r="D111" s="3" t="s">
        <v>377</v>
      </c>
      <c r="E111" s="3" t="s">
        <v>17</v>
      </c>
      <c r="F111" s="25">
        <f t="shared" si="8"/>
        <v>62</v>
      </c>
      <c r="G111" s="3">
        <v>16</v>
      </c>
      <c r="H111" s="5">
        <f t="shared" si="9"/>
        <v>48</v>
      </c>
      <c r="I111" s="3">
        <v>7</v>
      </c>
      <c r="J111" s="5">
        <f t="shared" si="10"/>
        <v>14</v>
      </c>
      <c r="K111" s="3">
        <v>0</v>
      </c>
      <c r="L111" s="5">
        <f t="shared" si="11"/>
        <v>0</v>
      </c>
      <c r="M111" s="7">
        <v>0.69569999999999999</v>
      </c>
      <c r="N111" s="7">
        <v>0.30430000000000001</v>
      </c>
      <c r="O111" s="7">
        <v>0</v>
      </c>
      <c r="P111" s="3"/>
      <c r="Q111" s="5">
        <f t="shared" si="12"/>
        <v>0</v>
      </c>
      <c r="R111" s="3"/>
      <c r="S111" s="5">
        <f t="shared" si="13"/>
        <v>0</v>
      </c>
      <c r="T111" s="3"/>
      <c r="U111" s="5">
        <f t="shared" si="14"/>
        <v>0</v>
      </c>
      <c r="V111" s="8">
        <v>0</v>
      </c>
      <c r="W111" s="10">
        <f t="shared" si="15"/>
        <v>0</v>
      </c>
    </row>
    <row r="112" spans="1:23" x14ac:dyDescent="0.2">
      <c r="A112" s="17">
        <v>111</v>
      </c>
      <c r="B112" s="3" t="s">
        <v>279</v>
      </c>
      <c r="C112" s="3" t="s">
        <v>280</v>
      </c>
      <c r="D112" s="3" t="s">
        <v>281</v>
      </c>
      <c r="E112" s="3" t="s">
        <v>17</v>
      </c>
      <c r="F112" s="25">
        <f t="shared" si="8"/>
        <v>61.999785500000002</v>
      </c>
      <c r="G112" s="3">
        <v>2</v>
      </c>
      <c r="H112" s="5">
        <f t="shared" si="9"/>
        <v>6</v>
      </c>
      <c r="I112" s="3">
        <v>26</v>
      </c>
      <c r="J112" s="5">
        <f t="shared" si="10"/>
        <v>52</v>
      </c>
      <c r="K112" s="3">
        <v>4</v>
      </c>
      <c r="L112" s="5">
        <f t="shared" si="11"/>
        <v>4</v>
      </c>
      <c r="M112" s="7">
        <v>6.25E-2</v>
      </c>
      <c r="N112" s="7">
        <v>0.8125</v>
      </c>
      <c r="O112" s="7">
        <v>0.125</v>
      </c>
      <c r="P112" s="3"/>
      <c r="Q112" s="5">
        <f t="shared" si="12"/>
        <v>0</v>
      </c>
      <c r="R112" s="3"/>
      <c r="S112" s="5">
        <f t="shared" si="13"/>
        <v>0</v>
      </c>
      <c r="T112" s="3"/>
      <c r="U112" s="5">
        <f t="shared" si="14"/>
        <v>0</v>
      </c>
      <c r="V112" s="8">
        <v>21.45</v>
      </c>
      <c r="W112" s="10">
        <f t="shared" si="15"/>
        <v>2.1450000000000001E-4</v>
      </c>
    </row>
    <row r="113" spans="1:23" x14ac:dyDescent="0.2">
      <c r="A113" s="17">
        <v>112</v>
      </c>
      <c r="B113" s="3" t="s">
        <v>339</v>
      </c>
      <c r="C113" s="3" t="s">
        <v>340</v>
      </c>
      <c r="D113" s="3" t="s">
        <v>341</v>
      </c>
      <c r="E113" s="3" t="s">
        <v>17</v>
      </c>
      <c r="F113" s="25">
        <f t="shared" si="8"/>
        <v>61.1775491</v>
      </c>
      <c r="G113" s="3">
        <v>7</v>
      </c>
      <c r="H113" s="5">
        <f t="shared" si="9"/>
        <v>21</v>
      </c>
      <c r="I113" s="3">
        <v>27</v>
      </c>
      <c r="J113" s="5">
        <f t="shared" si="10"/>
        <v>54</v>
      </c>
      <c r="K113" s="3">
        <v>0</v>
      </c>
      <c r="L113" s="5">
        <f t="shared" si="11"/>
        <v>0</v>
      </c>
      <c r="M113" s="7">
        <v>0.2059</v>
      </c>
      <c r="N113" s="7">
        <v>0.79410000000000003</v>
      </c>
      <c r="O113" s="7">
        <v>0</v>
      </c>
      <c r="P113" s="3"/>
      <c r="Q113" s="5">
        <f t="shared" si="12"/>
        <v>0</v>
      </c>
      <c r="R113" s="3"/>
      <c r="S113" s="5">
        <f t="shared" si="13"/>
        <v>0</v>
      </c>
      <c r="T113" s="3"/>
      <c r="U113" s="5">
        <f t="shared" si="14"/>
        <v>0</v>
      </c>
      <c r="V113" s="8">
        <v>1382245.09</v>
      </c>
      <c r="W113" s="10">
        <f t="shared" si="15"/>
        <v>13.822450900000002</v>
      </c>
    </row>
    <row r="114" spans="1:23" x14ac:dyDescent="0.2">
      <c r="A114" s="17">
        <v>113</v>
      </c>
      <c r="B114" s="3" t="s">
        <v>363</v>
      </c>
      <c r="C114" s="3" t="s">
        <v>364</v>
      </c>
      <c r="D114" s="3" t="s">
        <v>365</v>
      </c>
      <c r="E114" s="3" t="s">
        <v>17</v>
      </c>
      <c r="F114" s="25">
        <f t="shared" si="8"/>
        <v>61</v>
      </c>
      <c r="G114" s="3">
        <v>19</v>
      </c>
      <c r="H114" s="5">
        <f t="shared" si="9"/>
        <v>57</v>
      </c>
      <c r="I114" s="3">
        <v>0</v>
      </c>
      <c r="J114" s="5">
        <f t="shared" si="10"/>
        <v>0</v>
      </c>
      <c r="K114" s="3">
        <v>4</v>
      </c>
      <c r="L114" s="5">
        <f t="shared" si="11"/>
        <v>4</v>
      </c>
      <c r="M114" s="7">
        <v>0.82609999999999995</v>
      </c>
      <c r="N114" s="7">
        <v>0</v>
      </c>
      <c r="O114" s="7">
        <v>0.1739</v>
      </c>
      <c r="P114" s="3"/>
      <c r="Q114" s="5">
        <f t="shared" si="12"/>
        <v>0</v>
      </c>
      <c r="R114" s="3"/>
      <c r="S114" s="5">
        <f t="shared" si="13"/>
        <v>0</v>
      </c>
      <c r="T114" s="3"/>
      <c r="U114" s="5">
        <f t="shared" si="14"/>
        <v>0</v>
      </c>
      <c r="V114" s="8">
        <v>0</v>
      </c>
      <c r="W114" s="10">
        <f t="shared" si="15"/>
        <v>0</v>
      </c>
    </row>
    <row r="115" spans="1:23" x14ac:dyDescent="0.2">
      <c r="A115" s="17">
        <v>114</v>
      </c>
      <c r="B115" s="3" t="s">
        <v>381</v>
      </c>
      <c r="C115" s="3" t="s">
        <v>382</v>
      </c>
      <c r="D115" s="3" t="s">
        <v>383</v>
      </c>
      <c r="E115" s="3" t="s">
        <v>17</v>
      </c>
      <c r="F115" s="25">
        <f t="shared" si="8"/>
        <v>60.406759700000002</v>
      </c>
      <c r="G115" s="3">
        <v>2</v>
      </c>
      <c r="H115" s="5">
        <f t="shared" si="9"/>
        <v>6</v>
      </c>
      <c r="I115" s="3">
        <v>29</v>
      </c>
      <c r="J115" s="5">
        <f t="shared" si="10"/>
        <v>58</v>
      </c>
      <c r="K115" s="3">
        <v>1</v>
      </c>
      <c r="L115" s="5">
        <f t="shared" si="11"/>
        <v>1</v>
      </c>
      <c r="M115" s="7">
        <v>6.25E-2</v>
      </c>
      <c r="N115" s="7">
        <v>0.90629999999999999</v>
      </c>
      <c r="O115" s="7">
        <v>3.1300000000000001E-2</v>
      </c>
      <c r="P115" s="3"/>
      <c r="Q115" s="5">
        <f t="shared" si="12"/>
        <v>0</v>
      </c>
      <c r="R115" s="3"/>
      <c r="S115" s="5">
        <f t="shared" si="13"/>
        <v>0</v>
      </c>
      <c r="T115" s="3"/>
      <c r="U115" s="5">
        <f t="shared" si="14"/>
        <v>0</v>
      </c>
      <c r="V115" s="8">
        <v>459324.03</v>
      </c>
      <c r="W115" s="10">
        <f t="shared" si="15"/>
        <v>4.5932403000000006</v>
      </c>
    </row>
    <row r="116" spans="1:23" x14ac:dyDescent="0.2">
      <c r="A116" s="17">
        <v>115</v>
      </c>
      <c r="B116" s="3" t="s">
        <v>285</v>
      </c>
      <c r="C116" s="3" t="s">
        <v>286</v>
      </c>
      <c r="D116" s="3" t="s">
        <v>287</v>
      </c>
      <c r="E116" s="3" t="s">
        <v>221</v>
      </c>
      <c r="F116" s="25">
        <f t="shared" si="8"/>
        <v>60</v>
      </c>
      <c r="G116" s="3">
        <v>20</v>
      </c>
      <c r="H116" s="5">
        <f t="shared" si="9"/>
        <v>60</v>
      </c>
      <c r="I116" s="3">
        <v>0</v>
      </c>
      <c r="J116" s="5">
        <f t="shared" si="10"/>
        <v>0</v>
      </c>
      <c r="K116" s="3">
        <v>0</v>
      </c>
      <c r="L116" s="5">
        <f t="shared" si="11"/>
        <v>0</v>
      </c>
      <c r="M116" s="7">
        <v>1</v>
      </c>
      <c r="N116" s="7">
        <v>0</v>
      </c>
      <c r="O116" s="7">
        <v>0</v>
      </c>
      <c r="P116" s="3"/>
      <c r="Q116" s="5">
        <f t="shared" si="12"/>
        <v>0</v>
      </c>
      <c r="R116" s="3"/>
      <c r="S116" s="5">
        <f t="shared" si="13"/>
        <v>0</v>
      </c>
      <c r="T116" s="3"/>
      <c r="U116" s="5">
        <f t="shared" si="14"/>
        <v>0</v>
      </c>
      <c r="V116" s="8">
        <v>0</v>
      </c>
      <c r="W116" s="10">
        <f t="shared" si="15"/>
        <v>0</v>
      </c>
    </row>
    <row r="117" spans="1:23" x14ac:dyDescent="0.2">
      <c r="A117" s="17">
        <v>116</v>
      </c>
      <c r="B117" s="3" t="s">
        <v>369</v>
      </c>
      <c r="C117" s="3" t="s">
        <v>370</v>
      </c>
      <c r="D117" s="3" t="s">
        <v>371</v>
      </c>
      <c r="E117" s="3" t="s">
        <v>17</v>
      </c>
      <c r="F117" s="25">
        <f t="shared" si="8"/>
        <v>55.9999842</v>
      </c>
      <c r="G117" s="3">
        <v>18</v>
      </c>
      <c r="H117" s="5">
        <f t="shared" si="9"/>
        <v>54</v>
      </c>
      <c r="I117" s="3">
        <v>1</v>
      </c>
      <c r="J117" s="5">
        <f t="shared" si="10"/>
        <v>2</v>
      </c>
      <c r="K117" s="3">
        <v>0</v>
      </c>
      <c r="L117" s="5">
        <f t="shared" si="11"/>
        <v>0</v>
      </c>
      <c r="M117" s="7">
        <v>0.94740000000000002</v>
      </c>
      <c r="N117" s="7">
        <v>5.2600000000000001E-2</v>
      </c>
      <c r="O117" s="7">
        <v>0</v>
      </c>
      <c r="P117" s="3"/>
      <c r="Q117" s="5">
        <f t="shared" si="12"/>
        <v>0</v>
      </c>
      <c r="R117" s="3"/>
      <c r="S117" s="5">
        <f t="shared" si="13"/>
        <v>0</v>
      </c>
      <c r="T117" s="3"/>
      <c r="U117" s="5">
        <f t="shared" si="14"/>
        <v>0</v>
      </c>
      <c r="V117" s="8">
        <v>1.58</v>
      </c>
      <c r="W117" s="10">
        <f t="shared" si="15"/>
        <v>1.5800000000000001E-5</v>
      </c>
    </row>
    <row r="118" spans="1:23" x14ac:dyDescent="0.2">
      <c r="A118" s="17">
        <v>117</v>
      </c>
      <c r="B118" s="3" t="s">
        <v>1346</v>
      </c>
      <c r="C118" s="3" t="s">
        <v>1347</v>
      </c>
      <c r="D118" s="3" t="s">
        <v>1348</v>
      </c>
      <c r="E118" s="3" t="s">
        <v>17</v>
      </c>
      <c r="F118" s="25">
        <f t="shared" si="8"/>
        <v>54.866692</v>
      </c>
      <c r="G118" s="3">
        <v>21</v>
      </c>
      <c r="H118" s="5">
        <f t="shared" si="9"/>
        <v>63</v>
      </c>
      <c r="I118" s="3">
        <v>1</v>
      </c>
      <c r="J118" s="5">
        <f t="shared" si="10"/>
        <v>2</v>
      </c>
      <c r="K118" s="3">
        <v>0</v>
      </c>
      <c r="L118" s="5">
        <f t="shared" si="11"/>
        <v>0</v>
      </c>
      <c r="M118" s="7">
        <v>0.95450000000000002</v>
      </c>
      <c r="N118" s="7">
        <v>4.5499999999999999E-2</v>
      </c>
      <c r="O118" s="7">
        <v>0</v>
      </c>
      <c r="P118" s="3"/>
      <c r="Q118" s="5">
        <f t="shared" si="12"/>
        <v>0</v>
      </c>
      <c r="R118" s="3"/>
      <c r="S118" s="5">
        <f t="shared" si="13"/>
        <v>0</v>
      </c>
      <c r="T118" s="3"/>
      <c r="U118" s="5">
        <f t="shared" si="14"/>
        <v>0</v>
      </c>
      <c r="V118" s="8">
        <v>1013330.8</v>
      </c>
      <c r="W118" s="10">
        <f t="shared" si="15"/>
        <v>10.133308000000001</v>
      </c>
    </row>
    <row r="119" spans="1:23" x14ac:dyDescent="0.2">
      <c r="A119" s="17">
        <v>118</v>
      </c>
      <c r="B119" s="3" t="s">
        <v>387</v>
      </c>
      <c r="C119" s="3" t="s">
        <v>388</v>
      </c>
      <c r="D119" s="3" t="s">
        <v>389</v>
      </c>
      <c r="E119" s="3" t="s">
        <v>17</v>
      </c>
      <c r="F119" s="25">
        <f t="shared" si="8"/>
        <v>54</v>
      </c>
      <c r="G119" s="3">
        <v>14</v>
      </c>
      <c r="H119" s="5">
        <f t="shared" si="9"/>
        <v>42</v>
      </c>
      <c r="I119" s="3">
        <v>6</v>
      </c>
      <c r="J119" s="5">
        <f t="shared" si="10"/>
        <v>12</v>
      </c>
      <c r="K119" s="3">
        <v>0</v>
      </c>
      <c r="L119" s="5">
        <f t="shared" si="11"/>
        <v>0</v>
      </c>
      <c r="M119" s="7">
        <v>0.7</v>
      </c>
      <c r="N119" s="7">
        <v>0.3</v>
      </c>
      <c r="O119" s="7">
        <v>0</v>
      </c>
      <c r="P119" s="3"/>
      <c r="Q119" s="5">
        <f t="shared" si="12"/>
        <v>0</v>
      </c>
      <c r="R119" s="3"/>
      <c r="S119" s="5">
        <f t="shared" si="13"/>
        <v>0</v>
      </c>
      <c r="T119" s="3"/>
      <c r="U119" s="5">
        <f t="shared" si="14"/>
        <v>0</v>
      </c>
      <c r="V119" s="8">
        <v>0</v>
      </c>
      <c r="W119" s="10">
        <f t="shared" si="15"/>
        <v>0</v>
      </c>
    </row>
    <row r="120" spans="1:23" x14ac:dyDescent="0.2">
      <c r="A120" s="17">
        <v>119</v>
      </c>
      <c r="B120" s="3" t="s">
        <v>327</v>
      </c>
      <c r="C120" s="3" t="s">
        <v>328</v>
      </c>
      <c r="D120" s="3" t="s">
        <v>329</v>
      </c>
      <c r="E120" s="3" t="s">
        <v>17</v>
      </c>
      <c r="F120" s="25">
        <f t="shared" si="8"/>
        <v>52.999739699999999</v>
      </c>
      <c r="G120" s="3">
        <v>5</v>
      </c>
      <c r="H120" s="5">
        <f t="shared" si="9"/>
        <v>15</v>
      </c>
      <c r="I120" s="3">
        <v>19</v>
      </c>
      <c r="J120" s="5">
        <f t="shared" si="10"/>
        <v>38</v>
      </c>
      <c r="K120" s="3">
        <v>0</v>
      </c>
      <c r="L120" s="5">
        <f t="shared" si="11"/>
        <v>0</v>
      </c>
      <c r="M120" s="7">
        <v>0.20830000000000001</v>
      </c>
      <c r="N120" s="7">
        <v>0.79169999999999996</v>
      </c>
      <c r="O120" s="7">
        <v>0</v>
      </c>
      <c r="P120" s="3"/>
      <c r="Q120" s="5">
        <f t="shared" si="12"/>
        <v>0</v>
      </c>
      <c r="R120" s="3"/>
      <c r="S120" s="5">
        <f t="shared" si="13"/>
        <v>0</v>
      </c>
      <c r="T120" s="3"/>
      <c r="U120" s="5">
        <f t="shared" si="14"/>
        <v>0</v>
      </c>
      <c r="V120" s="8">
        <v>26.03</v>
      </c>
      <c r="W120" s="10">
        <f t="shared" si="15"/>
        <v>2.6030000000000004E-4</v>
      </c>
    </row>
    <row r="121" spans="1:23" x14ac:dyDescent="0.2">
      <c r="A121" s="17">
        <v>120</v>
      </c>
      <c r="B121" s="3" t="s">
        <v>393</v>
      </c>
      <c r="C121" s="3" t="s">
        <v>394</v>
      </c>
      <c r="D121" s="3" t="s">
        <v>395</v>
      </c>
      <c r="E121" s="3" t="s">
        <v>17</v>
      </c>
      <c r="F121" s="25">
        <f t="shared" si="8"/>
        <v>51.224232899999997</v>
      </c>
      <c r="G121" s="3">
        <v>17</v>
      </c>
      <c r="H121" s="5">
        <f t="shared" si="9"/>
        <v>51</v>
      </c>
      <c r="I121" s="3">
        <v>1</v>
      </c>
      <c r="J121" s="5">
        <f t="shared" si="10"/>
        <v>2</v>
      </c>
      <c r="K121" s="3">
        <v>0</v>
      </c>
      <c r="L121" s="5">
        <f t="shared" si="11"/>
        <v>0</v>
      </c>
      <c r="M121" s="7">
        <v>0.94440000000000002</v>
      </c>
      <c r="N121" s="7">
        <v>5.5599999999999997E-2</v>
      </c>
      <c r="O121" s="7">
        <v>0</v>
      </c>
      <c r="P121" s="3"/>
      <c r="Q121" s="5">
        <f t="shared" si="12"/>
        <v>0</v>
      </c>
      <c r="R121" s="3"/>
      <c r="S121" s="5">
        <f t="shared" si="13"/>
        <v>0</v>
      </c>
      <c r="T121" s="3"/>
      <c r="U121" s="5">
        <f t="shared" si="14"/>
        <v>0</v>
      </c>
      <c r="V121" s="8">
        <v>177576.71</v>
      </c>
      <c r="W121" s="10">
        <f t="shared" si="15"/>
        <v>1.7757671000000002</v>
      </c>
    </row>
    <row r="122" spans="1:23" x14ac:dyDescent="0.2">
      <c r="A122" s="17">
        <v>121</v>
      </c>
      <c r="B122" s="3" t="s">
        <v>396</v>
      </c>
      <c r="C122" s="3" t="s">
        <v>397</v>
      </c>
      <c r="D122" s="3" t="s">
        <v>398</v>
      </c>
      <c r="E122" s="3" t="s">
        <v>17</v>
      </c>
      <c r="F122" s="25">
        <f t="shared" si="8"/>
        <v>49.999767200000001</v>
      </c>
      <c r="G122" s="3">
        <v>8</v>
      </c>
      <c r="H122" s="5">
        <f t="shared" si="9"/>
        <v>24</v>
      </c>
      <c r="I122" s="3">
        <v>13</v>
      </c>
      <c r="J122" s="5">
        <f t="shared" si="10"/>
        <v>26</v>
      </c>
      <c r="K122" s="3">
        <v>0</v>
      </c>
      <c r="L122" s="5">
        <f t="shared" si="11"/>
        <v>0</v>
      </c>
      <c r="M122" s="7">
        <v>0.38100000000000001</v>
      </c>
      <c r="N122" s="7">
        <v>0.61899999999999999</v>
      </c>
      <c r="O122" s="7">
        <v>0</v>
      </c>
      <c r="P122" s="3"/>
      <c r="Q122" s="5">
        <f t="shared" si="12"/>
        <v>0</v>
      </c>
      <c r="R122" s="3"/>
      <c r="S122" s="5">
        <f t="shared" si="13"/>
        <v>0</v>
      </c>
      <c r="T122" s="3"/>
      <c r="U122" s="5">
        <f t="shared" si="14"/>
        <v>0</v>
      </c>
      <c r="V122" s="8">
        <v>23.28</v>
      </c>
      <c r="W122" s="10">
        <f t="shared" si="15"/>
        <v>2.3280000000000002E-4</v>
      </c>
    </row>
    <row r="123" spans="1:23" x14ac:dyDescent="0.2">
      <c r="A123" s="17">
        <v>122</v>
      </c>
      <c r="B123" s="3" t="s">
        <v>354</v>
      </c>
      <c r="C123" s="3" t="s">
        <v>355</v>
      </c>
      <c r="D123" s="3" t="s">
        <v>356</v>
      </c>
      <c r="E123" s="3" t="s">
        <v>17</v>
      </c>
      <c r="F123" s="25">
        <f t="shared" si="8"/>
        <v>49.9993087</v>
      </c>
      <c r="G123" s="3">
        <v>16</v>
      </c>
      <c r="H123" s="5">
        <f t="shared" si="9"/>
        <v>48</v>
      </c>
      <c r="I123" s="3">
        <v>1</v>
      </c>
      <c r="J123" s="5">
        <f t="shared" si="10"/>
        <v>2</v>
      </c>
      <c r="K123" s="3">
        <v>0</v>
      </c>
      <c r="L123" s="5">
        <f t="shared" si="11"/>
        <v>0</v>
      </c>
      <c r="M123" s="7">
        <v>0.94120000000000004</v>
      </c>
      <c r="N123" s="7">
        <v>5.8799999999999998E-2</v>
      </c>
      <c r="O123" s="7">
        <v>0</v>
      </c>
      <c r="P123" s="3"/>
      <c r="Q123" s="5">
        <f t="shared" si="12"/>
        <v>0</v>
      </c>
      <c r="R123" s="3"/>
      <c r="S123" s="5">
        <f t="shared" si="13"/>
        <v>0</v>
      </c>
      <c r="T123" s="3"/>
      <c r="U123" s="5">
        <f t="shared" si="14"/>
        <v>0</v>
      </c>
      <c r="V123" s="8">
        <v>69.13</v>
      </c>
      <c r="W123" s="10">
        <f t="shared" si="15"/>
        <v>6.9130000000000005E-4</v>
      </c>
    </row>
    <row r="124" spans="1:23" x14ac:dyDescent="0.2">
      <c r="A124" s="17">
        <v>123</v>
      </c>
      <c r="B124" s="3" t="s">
        <v>465</v>
      </c>
      <c r="C124" s="3" t="s">
        <v>466</v>
      </c>
      <c r="D124" s="3" t="s">
        <v>467</v>
      </c>
      <c r="E124" s="3" t="s">
        <v>17</v>
      </c>
      <c r="F124" s="25">
        <f t="shared" si="8"/>
        <v>49.443393499999999</v>
      </c>
      <c r="G124" s="3">
        <v>12</v>
      </c>
      <c r="H124" s="5">
        <f t="shared" si="9"/>
        <v>36</v>
      </c>
      <c r="I124" s="3">
        <v>8</v>
      </c>
      <c r="J124" s="5">
        <f t="shared" si="10"/>
        <v>16</v>
      </c>
      <c r="K124" s="3">
        <v>0</v>
      </c>
      <c r="L124" s="5">
        <f t="shared" si="11"/>
        <v>0</v>
      </c>
      <c r="M124" s="7">
        <v>0.6</v>
      </c>
      <c r="N124" s="7">
        <v>0.4</v>
      </c>
      <c r="O124" s="7">
        <v>0</v>
      </c>
      <c r="P124" s="3"/>
      <c r="Q124" s="5">
        <f t="shared" si="12"/>
        <v>0</v>
      </c>
      <c r="R124" s="3"/>
      <c r="S124" s="5">
        <f t="shared" si="13"/>
        <v>0</v>
      </c>
      <c r="T124" s="3"/>
      <c r="U124" s="5">
        <f t="shared" si="14"/>
        <v>0</v>
      </c>
      <c r="V124" s="8">
        <v>255660.65</v>
      </c>
      <c r="W124" s="10">
        <f t="shared" si="15"/>
        <v>2.5566065</v>
      </c>
    </row>
    <row r="125" spans="1:23" x14ac:dyDescent="0.2">
      <c r="A125" s="17">
        <v>124</v>
      </c>
      <c r="B125" s="3" t="s">
        <v>378</v>
      </c>
      <c r="C125" s="3" t="s">
        <v>379</v>
      </c>
      <c r="D125" s="3" t="s">
        <v>380</v>
      </c>
      <c r="E125" s="3" t="s">
        <v>17</v>
      </c>
      <c r="F125" s="25">
        <f t="shared" si="8"/>
        <v>49</v>
      </c>
      <c r="G125" s="3">
        <v>13</v>
      </c>
      <c r="H125" s="5">
        <f t="shared" si="9"/>
        <v>39</v>
      </c>
      <c r="I125" s="3">
        <v>5</v>
      </c>
      <c r="J125" s="5">
        <f t="shared" si="10"/>
        <v>10</v>
      </c>
      <c r="K125" s="3">
        <v>0</v>
      </c>
      <c r="L125" s="5">
        <f t="shared" si="11"/>
        <v>0</v>
      </c>
      <c r="M125" s="7">
        <v>0.72219999999999995</v>
      </c>
      <c r="N125" s="7">
        <v>0.27779999999999999</v>
      </c>
      <c r="O125" s="7">
        <v>0</v>
      </c>
      <c r="P125" s="3"/>
      <c r="Q125" s="5">
        <f t="shared" si="12"/>
        <v>0</v>
      </c>
      <c r="R125" s="3"/>
      <c r="S125" s="5">
        <f t="shared" si="13"/>
        <v>0</v>
      </c>
      <c r="T125" s="3"/>
      <c r="U125" s="5">
        <f t="shared" si="14"/>
        <v>0</v>
      </c>
      <c r="V125" s="8">
        <v>0</v>
      </c>
      <c r="W125" s="10">
        <f t="shared" si="15"/>
        <v>0</v>
      </c>
    </row>
    <row r="126" spans="1:23" x14ac:dyDescent="0.2">
      <c r="A126" s="17">
        <v>125</v>
      </c>
      <c r="B126" s="3" t="s">
        <v>447</v>
      </c>
      <c r="C126" s="3" t="s">
        <v>448</v>
      </c>
      <c r="D126" s="3" t="s">
        <v>449</v>
      </c>
      <c r="E126" s="3" t="s">
        <v>17</v>
      </c>
      <c r="F126" s="25">
        <f t="shared" si="8"/>
        <v>48.086974900000001</v>
      </c>
      <c r="G126" s="3">
        <v>26</v>
      </c>
      <c r="H126" s="5">
        <f t="shared" si="9"/>
        <v>78</v>
      </c>
      <c r="I126" s="3">
        <v>8</v>
      </c>
      <c r="J126" s="5">
        <f t="shared" si="10"/>
        <v>16</v>
      </c>
      <c r="K126" s="3">
        <v>3</v>
      </c>
      <c r="L126" s="5">
        <f t="shared" si="11"/>
        <v>3</v>
      </c>
      <c r="M126" s="7">
        <v>0.70269999999999999</v>
      </c>
      <c r="N126" s="7">
        <v>0.2162</v>
      </c>
      <c r="O126" s="7">
        <v>8.1100000000000005E-2</v>
      </c>
      <c r="P126" s="3"/>
      <c r="Q126" s="5">
        <f t="shared" si="12"/>
        <v>0</v>
      </c>
      <c r="R126" s="3"/>
      <c r="S126" s="5">
        <f t="shared" si="13"/>
        <v>0</v>
      </c>
      <c r="T126" s="3"/>
      <c r="U126" s="5">
        <f t="shared" si="14"/>
        <v>0</v>
      </c>
      <c r="V126" s="8">
        <v>4891302.51</v>
      </c>
      <c r="W126" s="10">
        <f t="shared" si="15"/>
        <v>48.913025099999999</v>
      </c>
    </row>
    <row r="127" spans="1:23" x14ac:dyDescent="0.2">
      <c r="A127" s="17">
        <v>126</v>
      </c>
      <c r="B127" s="3" t="s">
        <v>342</v>
      </c>
      <c r="C127" s="3" t="s">
        <v>343</v>
      </c>
      <c r="D127" s="3" t="s">
        <v>344</v>
      </c>
      <c r="E127" s="3" t="s">
        <v>17</v>
      </c>
      <c r="F127" s="25">
        <f t="shared" si="8"/>
        <v>46</v>
      </c>
      <c r="G127" s="3">
        <v>6</v>
      </c>
      <c r="H127" s="5">
        <f t="shared" si="9"/>
        <v>18</v>
      </c>
      <c r="I127" s="3">
        <v>14</v>
      </c>
      <c r="J127" s="5">
        <f t="shared" si="10"/>
        <v>28</v>
      </c>
      <c r="K127" s="3">
        <v>0</v>
      </c>
      <c r="L127" s="5">
        <f t="shared" si="11"/>
        <v>0</v>
      </c>
      <c r="M127" s="7">
        <v>0.3</v>
      </c>
      <c r="N127" s="7">
        <v>0.7</v>
      </c>
      <c r="O127" s="7">
        <v>0</v>
      </c>
      <c r="P127" s="3"/>
      <c r="Q127" s="5">
        <f t="shared" si="12"/>
        <v>0</v>
      </c>
      <c r="R127" s="3"/>
      <c r="S127" s="5">
        <f t="shared" si="13"/>
        <v>0</v>
      </c>
      <c r="T127" s="3"/>
      <c r="U127" s="5">
        <f t="shared" si="14"/>
        <v>0</v>
      </c>
      <c r="V127" s="8">
        <v>0</v>
      </c>
      <c r="W127" s="10">
        <f t="shared" si="15"/>
        <v>0</v>
      </c>
    </row>
    <row r="128" spans="1:23" x14ac:dyDescent="0.2">
      <c r="A128" s="17">
        <v>127</v>
      </c>
      <c r="B128" s="3" t="s">
        <v>408</v>
      </c>
      <c r="C128" s="3" t="s">
        <v>409</v>
      </c>
      <c r="D128" s="3" t="s">
        <v>410</v>
      </c>
      <c r="E128" s="3" t="s">
        <v>17</v>
      </c>
      <c r="F128" s="25">
        <f t="shared" si="8"/>
        <v>46</v>
      </c>
      <c r="G128" s="3">
        <v>10</v>
      </c>
      <c r="H128" s="5">
        <f t="shared" si="9"/>
        <v>30</v>
      </c>
      <c r="I128" s="3">
        <v>8</v>
      </c>
      <c r="J128" s="5">
        <f t="shared" si="10"/>
        <v>16</v>
      </c>
      <c r="K128" s="3">
        <v>0</v>
      </c>
      <c r="L128" s="5">
        <f t="shared" si="11"/>
        <v>0</v>
      </c>
      <c r="M128" s="7">
        <v>0.55559999999999998</v>
      </c>
      <c r="N128" s="7">
        <v>0.44440000000000002</v>
      </c>
      <c r="O128" s="7">
        <v>0</v>
      </c>
      <c r="P128" s="3"/>
      <c r="Q128" s="5">
        <f t="shared" si="12"/>
        <v>0</v>
      </c>
      <c r="R128" s="3"/>
      <c r="S128" s="5">
        <f t="shared" si="13"/>
        <v>0</v>
      </c>
      <c r="T128" s="3"/>
      <c r="U128" s="5">
        <f t="shared" si="14"/>
        <v>0</v>
      </c>
      <c r="V128" s="8">
        <v>0</v>
      </c>
      <c r="W128" s="10">
        <f t="shared" si="15"/>
        <v>0</v>
      </c>
    </row>
    <row r="129" spans="1:23" x14ac:dyDescent="0.2">
      <c r="A129" s="17">
        <v>128</v>
      </c>
      <c r="B129" s="3" t="s">
        <v>399</v>
      </c>
      <c r="C129" s="3" t="s">
        <v>400</v>
      </c>
      <c r="D129" s="3" t="s">
        <v>401</v>
      </c>
      <c r="E129" s="3" t="s">
        <v>17</v>
      </c>
      <c r="F129" s="25">
        <f t="shared" si="8"/>
        <v>45.114875499999997</v>
      </c>
      <c r="G129" s="3">
        <v>19</v>
      </c>
      <c r="H129" s="5">
        <f t="shared" si="9"/>
        <v>57</v>
      </c>
      <c r="I129" s="3">
        <v>0</v>
      </c>
      <c r="J129" s="5">
        <f t="shared" si="10"/>
        <v>0</v>
      </c>
      <c r="K129" s="3">
        <v>0</v>
      </c>
      <c r="L129" s="5">
        <f t="shared" si="11"/>
        <v>0</v>
      </c>
      <c r="M129" s="7">
        <v>1</v>
      </c>
      <c r="N129" s="7">
        <v>0</v>
      </c>
      <c r="O129" s="7">
        <v>0</v>
      </c>
      <c r="P129" s="3"/>
      <c r="Q129" s="5">
        <f t="shared" si="12"/>
        <v>0</v>
      </c>
      <c r="R129" s="3"/>
      <c r="S129" s="5">
        <f t="shared" si="13"/>
        <v>0</v>
      </c>
      <c r="T129" s="3"/>
      <c r="U129" s="5">
        <f t="shared" si="14"/>
        <v>0</v>
      </c>
      <c r="V129" s="8">
        <v>1188512.45</v>
      </c>
      <c r="W129" s="10">
        <f t="shared" si="15"/>
        <v>11.8851245</v>
      </c>
    </row>
    <row r="130" spans="1:23" x14ac:dyDescent="0.2">
      <c r="A130" s="17">
        <v>129</v>
      </c>
      <c r="B130" s="3" t="s">
        <v>429</v>
      </c>
      <c r="C130" s="3" t="s">
        <v>430</v>
      </c>
      <c r="D130" s="3" t="s">
        <v>431</v>
      </c>
      <c r="E130" s="3" t="s">
        <v>17</v>
      </c>
      <c r="F130" s="25">
        <f t="shared" ref="F130:F193" si="16">SUM(H130+J130+L130-Q130-S130-U130-W130)</f>
        <v>44</v>
      </c>
      <c r="G130" s="3">
        <v>14</v>
      </c>
      <c r="H130" s="5">
        <f t="shared" ref="H130:H193" si="17">SUM(G130*3)</f>
        <v>42</v>
      </c>
      <c r="I130" s="3">
        <v>1</v>
      </c>
      <c r="J130" s="5">
        <f t="shared" ref="J130:J193" si="18">SUM(I130*2)</f>
        <v>2</v>
      </c>
      <c r="K130" s="3">
        <v>0</v>
      </c>
      <c r="L130" s="5">
        <f t="shared" ref="L130:L193" si="19">SUM(K130*1)</f>
        <v>0</v>
      </c>
      <c r="M130" s="7">
        <v>0.93330000000000002</v>
      </c>
      <c r="N130" s="7">
        <v>6.6699999999999995E-2</v>
      </c>
      <c r="O130" s="7">
        <v>0</v>
      </c>
      <c r="P130" s="3"/>
      <c r="Q130" s="5">
        <f t="shared" ref="Q130:Q193" si="20">SUM(P130*500)</f>
        <v>0</v>
      </c>
      <c r="R130" s="3"/>
      <c r="S130" s="5">
        <f t="shared" ref="S130:S193" si="21">SUM(R130*100)</f>
        <v>0</v>
      </c>
      <c r="T130" s="3"/>
      <c r="U130" s="5">
        <f t="shared" ref="U130:U193" si="22">SUM(T130*1000)</f>
        <v>0</v>
      </c>
      <c r="V130" s="8">
        <v>0</v>
      </c>
      <c r="W130" s="10">
        <f t="shared" ref="W130:W193" si="23">SUM(V130*0.00001)</f>
        <v>0</v>
      </c>
    </row>
    <row r="131" spans="1:23" x14ac:dyDescent="0.2">
      <c r="A131" s="17">
        <v>130</v>
      </c>
      <c r="B131" s="3" t="s">
        <v>411</v>
      </c>
      <c r="C131" s="3" t="s">
        <v>412</v>
      </c>
      <c r="D131" s="3" t="s">
        <v>413</v>
      </c>
      <c r="E131" s="3" t="s">
        <v>17</v>
      </c>
      <c r="F131" s="25">
        <f t="shared" si="16"/>
        <v>43</v>
      </c>
      <c r="G131" s="3">
        <v>9</v>
      </c>
      <c r="H131" s="5">
        <f t="shared" si="17"/>
        <v>27</v>
      </c>
      <c r="I131" s="3">
        <v>8</v>
      </c>
      <c r="J131" s="5">
        <f t="shared" si="18"/>
        <v>16</v>
      </c>
      <c r="K131" s="3">
        <v>0</v>
      </c>
      <c r="L131" s="5">
        <f t="shared" si="19"/>
        <v>0</v>
      </c>
      <c r="M131" s="7">
        <v>0.52939999999999998</v>
      </c>
      <c r="N131" s="7">
        <v>0.47060000000000002</v>
      </c>
      <c r="O131" s="7">
        <v>0</v>
      </c>
      <c r="P131" s="3"/>
      <c r="Q131" s="5">
        <f t="shared" si="20"/>
        <v>0</v>
      </c>
      <c r="R131" s="3"/>
      <c r="S131" s="5">
        <f t="shared" si="21"/>
        <v>0</v>
      </c>
      <c r="T131" s="3"/>
      <c r="U131" s="5">
        <f t="shared" si="22"/>
        <v>0</v>
      </c>
      <c r="V131" s="8">
        <v>0</v>
      </c>
      <c r="W131" s="10">
        <f t="shared" si="23"/>
        <v>0</v>
      </c>
    </row>
    <row r="132" spans="1:23" x14ac:dyDescent="0.2">
      <c r="A132" s="17">
        <v>131</v>
      </c>
      <c r="B132" s="3" t="s">
        <v>450</v>
      </c>
      <c r="C132" s="3" t="s">
        <v>451</v>
      </c>
      <c r="D132" s="3" t="s">
        <v>452</v>
      </c>
      <c r="E132" s="3" t="s">
        <v>17</v>
      </c>
      <c r="F132" s="25">
        <f t="shared" si="16"/>
        <v>43</v>
      </c>
      <c r="G132" s="3">
        <v>6</v>
      </c>
      <c r="H132" s="5">
        <f t="shared" si="17"/>
        <v>18</v>
      </c>
      <c r="I132" s="3">
        <v>12</v>
      </c>
      <c r="J132" s="5">
        <f t="shared" si="18"/>
        <v>24</v>
      </c>
      <c r="K132" s="3">
        <v>1</v>
      </c>
      <c r="L132" s="5">
        <f t="shared" si="19"/>
        <v>1</v>
      </c>
      <c r="M132" s="7">
        <v>0.31580000000000003</v>
      </c>
      <c r="N132" s="7">
        <v>0.63160000000000005</v>
      </c>
      <c r="O132" s="7">
        <v>5.2600000000000001E-2</v>
      </c>
      <c r="P132" s="3"/>
      <c r="Q132" s="5">
        <f t="shared" si="20"/>
        <v>0</v>
      </c>
      <c r="R132" s="3"/>
      <c r="S132" s="5">
        <f t="shared" si="21"/>
        <v>0</v>
      </c>
      <c r="T132" s="3"/>
      <c r="U132" s="5">
        <f t="shared" si="22"/>
        <v>0</v>
      </c>
      <c r="V132" s="8">
        <v>0</v>
      </c>
      <c r="W132" s="10">
        <f t="shared" si="23"/>
        <v>0</v>
      </c>
    </row>
    <row r="133" spans="1:23" x14ac:dyDescent="0.2">
      <c r="A133" s="17">
        <v>132</v>
      </c>
      <c r="B133" s="3" t="s">
        <v>426</v>
      </c>
      <c r="C133" s="3" t="s">
        <v>427</v>
      </c>
      <c r="D133" s="3" t="s">
        <v>428</v>
      </c>
      <c r="E133" s="3" t="s">
        <v>17</v>
      </c>
      <c r="F133" s="25">
        <f t="shared" si="16"/>
        <v>42.999923600000002</v>
      </c>
      <c r="G133" s="3">
        <v>9</v>
      </c>
      <c r="H133" s="5">
        <f t="shared" si="17"/>
        <v>27</v>
      </c>
      <c r="I133" s="3">
        <v>8</v>
      </c>
      <c r="J133" s="5">
        <f t="shared" si="18"/>
        <v>16</v>
      </c>
      <c r="K133" s="3">
        <v>0</v>
      </c>
      <c r="L133" s="5">
        <f t="shared" si="19"/>
        <v>0</v>
      </c>
      <c r="M133" s="7">
        <v>0.52939999999999998</v>
      </c>
      <c r="N133" s="7">
        <v>0.47060000000000002</v>
      </c>
      <c r="O133" s="7">
        <v>0</v>
      </c>
      <c r="P133" s="3"/>
      <c r="Q133" s="5">
        <f t="shared" si="20"/>
        <v>0</v>
      </c>
      <c r="R133" s="3"/>
      <c r="S133" s="5">
        <f t="shared" si="21"/>
        <v>0</v>
      </c>
      <c r="T133" s="3"/>
      <c r="U133" s="5">
        <f t="shared" si="22"/>
        <v>0</v>
      </c>
      <c r="V133" s="8">
        <v>7.64</v>
      </c>
      <c r="W133" s="10">
        <f t="shared" si="23"/>
        <v>7.64E-5</v>
      </c>
    </row>
    <row r="134" spans="1:23" x14ac:dyDescent="0.2">
      <c r="A134" s="17">
        <v>133</v>
      </c>
      <c r="B134" s="3" t="s">
        <v>432</v>
      </c>
      <c r="C134" s="3" t="s">
        <v>433</v>
      </c>
      <c r="D134" s="3" t="s">
        <v>434</v>
      </c>
      <c r="E134" s="3" t="s">
        <v>17</v>
      </c>
      <c r="F134" s="25">
        <f t="shared" si="16"/>
        <v>42</v>
      </c>
      <c r="G134" s="3">
        <v>14</v>
      </c>
      <c r="H134" s="5">
        <f t="shared" si="17"/>
        <v>42</v>
      </c>
      <c r="I134" s="3">
        <v>0</v>
      </c>
      <c r="J134" s="5">
        <f t="shared" si="18"/>
        <v>0</v>
      </c>
      <c r="K134" s="3">
        <v>0</v>
      </c>
      <c r="L134" s="5">
        <f t="shared" si="19"/>
        <v>0</v>
      </c>
      <c r="M134" s="7">
        <v>1</v>
      </c>
      <c r="N134" s="7">
        <v>0</v>
      </c>
      <c r="O134" s="7">
        <v>0</v>
      </c>
      <c r="P134" s="3"/>
      <c r="Q134" s="5">
        <f t="shared" si="20"/>
        <v>0</v>
      </c>
      <c r="R134" s="3"/>
      <c r="S134" s="5">
        <f t="shared" si="21"/>
        <v>0</v>
      </c>
      <c r="T134" s="3"/>
      <c r="U134" s="5">
        <f t="shared" si="22"/>
        <v>0</v>
      </c>
      <c r="V134" s="8">
        <v>0</v>
      </c>
      <c r="W134" s="10">
        <f t="shared" si="23"/>
        <v>0</v>
      </c>
    </row>
    <row r="135" spans="1:23" x14ac:dyDescent="0.2">
      <c r="A135" s="17">
        <v>134</v>
      </c>
      <c r="B135" s="3" t="s">
        <v>438</v>
      </c>
      <c r="C135" s="3" t="s">
        <v>439</v>
      </c>
      <c r="D135" s="3" t="s">
        <v>440</v>
      </c>
      <c r="E135" s="3" t="s">
        <v>17</v>
      </c>
      <c r="F135" s="25">
        <f t="shared" si="16"/>
        <v>39.9992351</v>
      </c>
      <c r="G135" s="3">
        <v>12</v>
      </c>
      <c r="H135" s="5">
        <f t="shared" si="17"/>
        <v>36</v>
      </c>
      <c r="I135" s="3">
        <v>2</v>
      </c>
      <c r="J135" s="5">
        <f t="shared" si="18"/>
        <v>4</v>
      </c>
      <c r="K135" s="3">
        <v>0</v>
      </c>
      <c r="L135" s="5">
        <f t="shared" si="19"/>
        <v>0</v>
      </c>
      <c r="M135" s="7">
        <v>0.85709999999999997</v>
      </c>
      <c r="N135" s="7">
        <v>0.1429</v>
      </c>
      <c r="O135" s="7">
        <v>0</v>
      </c>
      <c r="P135" s="3"/>
      <c r="Q135" s="5">
        <f t="shared" si="20"/>
        <v>0</v>
      </c>
      <c r="R135" s="3"/>
      <c r="S135" s="5">
        <f t="shared" si="21"/>
        <v>0</v>
      </c>
      <c r="T135" s="3"/>
      <c r="U135" s="5">
        <f t="shared" si="22"/>
        <v>0</v>
      </c>
      <c r="V135" s="8">
        <v>76.489999999999995</v>
      </c>
      <c r="W135" s="10">
        <f t="shared" si="23"/>
        <v>7.649E-4</v>
      </c>
    </row>
    <row r="136" spans="1:23" x14ac:dyDescent="0.2">
      <c r="A136" s="17">
        <v>135</v>
      </c>
      <c r="B136" s="3" t="s">
        <v>444</v>
      </c>
      <c r="C136" s="3" t="s">
        <v>445</v>
      </c>
      <c r="D136" s="3" t="s">
        <v>446</v>
      </c>
      <c r="E136" s="3" t="s">
        <v>17</v>
      </c>
      <c r="F136" s="25">
        <f t="shared" si="16"/>
        <v>39.555147599999998</v>
      </c>
      <c r="G136" s="3">
        <v>12</v>
      </c>
      <c r="H136" s="5">
        <f t="shared" si="17"/>
        <v>36</v>
      </c>
      <c r="I136" s="3">
        <v>2</v>
      </c>
      <c r="J136" s="5">
        <f t="shared" si="18"/>
        <v>4</v>
      </c>
      <c r="K136" s="3">
        <v>0</v>
      </c>
      <c r="L136" s="5">
        <f t="shared" si="19"/>
        <v>0</v>
      </c>
      <c r="M136" s="7">
        <v>0.85709999999999997</v>
      </c>
      <c r="N136" s="7">
        <v>0.1429</v>
      </c>
      <c r="O136" s="7">
        <v>0</v>
      </c>
      <c r="P136" s="3"/>
      <c r="Q136" s="5">
        <f t="shared" si="20"/>
        <v>0</v>
      </c>
      <c r="R136" s="3"/>
      <c r="S136" s="5">
        <f t="shared" si="21"/>
        <v>0</v>
      </c>
      <c r="T136" s="3"/>
      <c r="U136" s="5">
        <f t="shared" si="22"/>
        <v>0</v>
      </c>
      <c r="V136" s="8">
        <v>44485.24</v>
      </c>
      <c r="W136" s="10">
        <f t="shared" si="23"/>
        <v>0.44485240000000004</v>
      </c>
    </row>
    <row r="137" spans="1:23" x14ac:dyDescent="0.2">
      <c r="A137" s="17">
        <v>136</v>
      </c>
      <c r="B137" s="3" t="s">
        <v>462</v>
      </c>
      <c r="C137" s="3" t="s">
        <v>463</v>
      </c>
      <c r="D137" s="3" t="s">
        <v>464</v>
      </c>
      <c r="E137" s="3" t="s">
        <v>221</v>
      </c>
      <c r="F137" s="25">
        <f t="shared" si="16"/>
        <v>39.224316600000002</v>
      </c>
      <c r="G137" s="3">
        <v>4</v>
      </c>
      <c r="H137" s="5">
        <f t="shared" si="17"/>
        <v>12</v>
      </c>
      <c r="I137" s="3">
        <v>14</v>
      </c>
      <c r="J137" s="5">
        <f t="shared" si="18"/>
        <v>28</v>
      </c>
      <c r="K137" s="3">
        <v>0</v>
      </c>
      <c r="L137" s="5">
        <f t="shared" si="19"/>
        <v>0</v>
      </c>
      <c r="M137" s="7">
        <v>0.22220000000000001</v>
      </c>
      <c r="N137" s="7">
        <v>0.77780000000000005</v>
      </c>
      <c r="O137" s="7">
        <v>0</v>
      </c>
      <c r="P137" s="3"/>
      <c r="Q137" s="5">
        <f t="shared" si="20"/>
        <v>0</v>
      </c>
      <c r="R137" s="3"/>
      <c r="S137" s="5">
        <f t="shared" si="21"/>
        <v>0</v>
      </c>
      <c r="T137" s="3"/>
      <c r="U137" s="5">
        <f t="shared" si="22"/>
        <v>0</v>
      </c>
      <c r="V137" s="8">
        <v>77568.34</v>
      </c>
      <c r="W137" s="10">
        <f t="shared" si="23"/>
        <v>0.77568340000000002</v>
      </c>
    </row>
    <row r="138" spans="1:23" x14ac:dyDescent="0.2">
      <c r="A138" s="17">
        <v>137</v>
      </c>
      <c r="B138" s="3" t="s">
        <v>405</v>
      </c>
      <c r="C138" s="3" t="s">
        <v>406</v>
      </c>
      <c r="D138" s="3" t="s">
        <v>407</v>
      </c>
      <c r="E138" s="3" t="s">
        <v>17</v>
      </c>
      <c r="F138" s="25">
        <f t="shared" si="16"/>
        <v>39</v>
      </c>
      <c r="G138" s="3">
        <v>9</v>
      </c>
      <c r="H138" s="5">
        <f t="shared" si="17"/>
        <v>27</v>
      </c>
      <c r="I138" s="3">
        <v>6</v>
      </c>
      <c r="J138" s="5">
        <f t="shared" si="18"/>
        <v>12</v>
      </c>
      <c r="K138" s="3">
        <v>0</v>
      </c>
      <c r="L138" s="5">
        <f t="shared" si="19"/>
        <v>0</v>
      </c>
      <c r="M138" s="7">
        <v>0.6</v>
      </c>
      <c r="N138" s="7">
        <v>0.4</v>
      </c>
      <c r="O138" s="7">
        <v>0</v>
      </c>
      <c r="P138" s="3"/>
      <c r="Q138" s="5">
        <f t="shared" si="20"/>
        <v>0</v>
      </c>
      <c r="R138" s="3"/>
      <c r="S138" s="5">
        <f t="shared" si="21"/>
        <v>0</v>
      </c>
      <c r="T138" s="3"/>
      <c r="U138" s="5">
        <f t="shared" si="22"/>
        <v>0</v>
      </c>
      <c r="V138" s="8">
        <v>0</v>
      </c>
      <c r="W138" s="10">
        <f t="shared" si="23"/>
        <v>0</v>
      </c>
    </row>
    <row r="139" spans="1:23" x14ac:dyDescent="0.2">
      <c r="A139" s="17">
        <v>138</v>
      </c>
      <c r="B139" s="3" t="s">
        <v>417</v>
      </c>
      <c r="C139" s="3" t="s">
        <v>418</v>
      </c>
      <c r="D139" s="3" t="s">
        <v>419</v>
      </c>
      <c r="E139" s="3" t="s">
        <v>17</v>
      </c>
      <c r="F139" s="25">
        <f t="shared" si="16"/>
        <v>39</v>
      </c>
      <c r="G139" s="3">
        <v>11</v>
      </c>
      <c r="H139" s="5">
        <f t="shared" si="17"/>
        <v>33</v>
      </c>
      <c r="I139" s="3">
        <v>3</v>
      </c>
      <c r="J139" s="5">
        <f t="shared" si="18"/>
        <v>6</v>
      </c>
      <c r="K139" s="3">
        <v>0</v>
      </c>
      <c r="L139" s="5">
        <f t="shared" si="19"/>
        <v>0</v>
      </c>
      <c r="M139" s="7">
        <v>0.78569999999999995</v>
      </c>
      <c r="N139" s="7">
        <v>0.21429999999999999</v>
      </c>
      <c r="O139" s="7">
        <v>0</v>
      </c>
      <c r="P139" s="3"/>
      <c r="Q139" s="5">
        <f t="shared" si="20"/>
        <v>0</v>
      </c>
      <c r="R139" s="3"/>
      <c r="S139" s="5">
        <f t="shared" si="21"/>
        <v>0</v>
      </c>
      <c r="T139" s="3"/>
      <c r="U139" s="5">
        <f t="shared" si="22"/>
        <v>0</v>
      </c>
      <c r="V139" s="8">
        <v>0</v>
      </c>
      <c r="W139" s="10">
        <f t="shared" si="23"/>
        <v>0</v>
      </c>
    </row>
    <row r="140" spans="1:23" x14ac:dyDescent="0.2">
      <c r="A140" s="17">
        <v>139</v>
      </c>
      <c r="B140" s="3" t="s">
        <v>441</v>
      </c>
      <c r="C140" s="3" t="s">
        <v>442</v>
      </c>
      <c r="D140" s="3" t="s">
        <v>443</v>
      </c>
      <c r="E140" s="3" t="s">
        <v>17</v>
      </c>
      <c r="F140" s="25">
        <f t="shared" si="16"/>
        <v>39</v>
      </c>
      <c r="G140" s="3">
        <v>11</v>
      </c>
      <c r="H140" s="5">
        <f t="shared" si="17"/>
        <v>33</v>
      </c>
      <c r="I140" s="3">
        <v>3</v>
      </c>
      <c r="J140" s="5">
        <f t="shared" si="18"/>
        <v>6</v>
      </c>
      <c r="K140" s="3">
        <v>0</v>
      </c>
      <c r="L140" s="5">
        <f t="shared" si="19"/>
        <v>0</v>
      </c>
      <c r="M140" s="7">
        <v>0.78569999999999995</v>
      </c>
      <c r="N140" s="7">
        <v>0.21429999999999999</v>
      </c>
      <c r="O140" s="7">
        <v>0</v>
      </c>
      <c r="P140" s="3"/>
      <c r="Q140" s="5">
        <f t="shared" si="20"/>
        <v>0</v>
      </c>
      <c r="R140" s="3"/>
      <c r="S140" s="5">
        <f t="shared" si="21"/>
        <v>0</v>
      </c>
      <c r="T140" s="3"/>
      <c r="U140" s="5">
        <f t="shared" si="22"/>
        <v>0</v>
      </c>
      <c r="V140" s="8">
        <v>0</v>
      </c>
      <c r="W140" s="10">
        <f t="shared" si="23"/>
        <v>0</v>
      </c>
    </row>
    <row r="141" spans="1:23" x14ac:dyDescent="0.2">
      <c r="A141" s="17">
        <v>140</v>
      </c>
      <c r="B141" s="3" t="s">
        <v>420</v>
      </c>
      <c r="C141" s="3" t="s">
        <v>421</v>
      </c>
      <c r="D141" s="3" t="s">
        <v>422</v>
      </c>
      <c r="E141" s="3" t="s">
        <v>17</v>
      </c>
      <c r="F141" s="25">
        <f t="shared" si="16"/>
        <v>38.9999939</v>
      </c>
      <c r="G141" s="3">
        <v>33</v>
      </c>
      <c r="H141" s="5">
        <f t="shared" si="17"/>
        <v>99</v>
      </c>
      <c r="I141" s="3">
        <v>20</v>
      </c>
      <c r="J141" s="5">
        <f t="shared" si="18"/>
        <v>40</v>
      </c>
      <c r="K141" s="3">
        <v>0</v>
      </c>
      <c r="L141" s="5">
        <f t="shared" si="19"/>
        <v>0</v>
      </c>
      <c r="M141" s="7">
        <v>0.62260000000000004</v>
      </c>
      <c r="N141" s="7">
        <v>0.37740000000000001</v>
      </c>
      <c r="O141" s="7">
        <v>0</v>
      </c>
      <c r="P141" s="3"/>
      <c r="Q141" s="5">
        <f t="shared" si="20"/>
        <v>0</v>
      </c>
      <c r="R141" s="3">
        <v>1</v>
      </c>
      <c r="S141" s="5">
        <f t="shared" si="21"/>
        <v>100</v>
      </c>
      <c r="T141" s="3"/>
      <c r="U141" s="5">
        <f t="shared" si="22"/>
        <v>0</v>
      </c>
      <c r="V141" s="8">
        <v>0.61</v>
      </c>
      <c r="W141" s="10">
        <f t="shared" si="23"/>
        <v>6.1E-6</v>
      </c>
    </row>
    <row r="142" spans="1:23" x14ac:dyDescent="0.2">
      <c r="A142" s="17">
        <v>141</v>
      </c>
      <c r="B142" s="3" t="s">
        <v>468</v>
      </c>
      <c r="C142" s="3" t="s">
        <v>469</v>
      </c>
      <c r="D142" s="3" t="s">
        <v>470</v>
      </c>
      <c r="E142" s="3" t="s">
        <v>17</v>
      </c>
      <c r="F142" s="25">
        <f t="shared" si="16"/>
        <v>38.999968099999997</v>
      </c>
      <c r="G142" s="3">
        <v>5</v>
      </c>
      <c r="H142" s="5">
        <f t="shared" si="17"/>
        <v>15</v>
      </c>
      <c r="I142" s="3">
        <v>12</v>
      </c>
      <c r="J142" s="5">
        <f t="shared" si="18"/>
        <v>24</v>
      </c>
      <c r="K142" s="3">
        <v>0</v>
      </c>
      <c r="L142" s="5">
        <f t="shared" si="19"/>
        <v>0</v>
      </c>
      <c r="M142" s="7">
        <v>0.29409999999999997</v>
      </c>
      <c r="N142" s="7">
        <v>0.70589999999999997</v>
      </c>
      <c r="O142" s="7">
        <v>0</v>
      </c>
      <c r="P142" s="3"/>
      <c r="Q142" s="5">
        <f t="shared" si="20"/>
        <v>0</v>
      </c>
      <c r="R142" s="3"/>
      <c r="S142" s="5">
        <f t="shared" si="21"/>
        <v>0</v>
      </c>
      <c r="T142" s="3"/>
      <c r="U142" s="5">
        <f t="shared" si="22"/>
        <v>0</v>
      </c>
      <c r="V142" s="8">
        <v>3.19</v>
      </c>
      <c r="W142" s="10">
        <f t="shared" si="23"/>
        <v>3.1900000000000003E-5</v>
      </c>
    </row>
    <row r="143" spans="1:23" x14ac:dyDescent="0.2">
      <c r="A143" s="17">
        <v>142</v>
      </c>
      <c r="B143" s="3" t="s">
        <v>453</v>
      </c>
      <c r="C143" s="3" t="s">
        <v>454</v>
      </c>
      <c r="D143" s="3" t="s">
        <v>455</v>
      </c>
      <c r="E143" s="3" t="s">
        <v>17</v>
      </c>
      <c r="F143" s="25">
        <f t="shared" si="16"/>
        <v>37.999974199999997</v>
      </c>
      <c r="G143" s="3">
        <v>10</v>
      </c>
      <c r="H143" s="5">
        <f t="shared" si="17"/>
        <v>30</v>
      </c>
      <c r="I143" s="3">
        <v>4</v>
      </c>
      <c r="J143" s="5">
        <f t="shared" si="18"/>
        <v>8</v>
      </c>
      <c r="K143" s="3">
        <v>0</v>
      </c>
      <c r="L143" s="5">
        <f t="shared" si="19"/>
        <v>0</v>
      </c>
      <c r="M143" s="7">
        <v>0.71430000000000005</v>
      </c>
      <c r="N143" s="7">
        <v>0.28570000000000001</v>
      </c>
      <c r="O143" s="7">
        <v>0</v>
      </c>
      <c r="P143" s="3"/>
      <c r="Q143" s="5">
        <f t="shared" si="20"/>
        <v>0</v>
      </c>
      <c r="R143" s="3"/>
      <c r="S143" s="5">
        <f t="shared" si="21"/>
        <v>0</v>
      </c>
      <c r="T143" s="3"/>
      <c r="U143" s="5">
        <f t="shared" si="22"/>
        <v>0</v>
      </c>
      <c r="V143" s="8">
        <v>2.58</v>
      </c>
      <c r="W143" s="10">
        <f t="shared" si="23"/>
        <v>2.5800000000000004E-5</v>
      </c>
    </row>
    <row r="144" spans="1:23" x14ac:dyDescent="0.2">
      <c r="A144" s="17">
        <v>143</v>
      </c>
      <c r="B144" s="3" t="s">
        <v>423</v>
      </c>
      <c r="C144" s="3" t="s">
        <v>424</v>
      </c>
      <c r="D144" s="3" t="s">
        <v>425</v>
      </c>
      <c r="E144" s="3" t="s">
        <v>17</v>
      </c>
      <c r="F144" s="25">
        <f t="shared" si="16"/>
        <v>36.9999878</v>
      </c>
      <c r="G144" s="3">
        <v>5</v>
      </c>
      <c r="H144" s="5">
        <f t="shared" si="17"/>
        <v>15</v>
      </c>
      <c r="I144" s="3">
        <v>11</v>
      </c>
      <c r="J144" s="5">
        <f t="shared" si="18"/>
        <v>22</v>
      </c>
      <c r="K144" s="3">
        <v>0</v>
      </c>
      <c r="L144" s="5">
        <f t="shared" si="19"/>
        <v>0</v>
      </c>
      <c r="M144" s="7">
        <v>0.3125</v>
      </c>
      <c r="N144" s="7">
        <v>0.6875</v>
      </c>
      <c r="O144" s="7">
        <v>0</v>
      </c>
      <c r="P144" s="3"/>
      <c r="Q144" s="5">
        <f t="shared" si="20"/>
        <v>0</v>
      </c>
      <c r="R144" s="3"/>
      <c r="S144" s="5">
        <f t="shared" si="21"/>
        <v>0</v>
      </c>
      <c r="T144" s="3"/>
      <c r="U144" s="5">
        <f t="shared" si="22"/>
        <v>0</v>
      </c>
      <c r="V144" s="8">
        <v>1.22</v>
      </c>
      <c r="W144" s="10">
        <f t="shared" si="23"/>
        <v>1.22E-5</v>
      </c>
    </row>
    <row r="145" spans="1:23" x14ac:dyDescent="0.2">
      <c r="A145" s="17">
        <v>144</v>
      </c>
      <c r="B145" s="3" t="s">
        <v>456</v>
      </c>
      <c r="C145" s="3" t="s">
        <v>457</v>
      </c>
      <c r="D145" s="3" t="s">
        <v>458</v>
      </c>
      <c r="E145" s="3" t="s">
        <v>17</v>
      </c>
      <c r="F145" s="25">
        <f t="shared" si="16"/>
        <v>36.6012068</v>
      </c>
      <c r="G145" s="3">
        <v>12</v>
      </c>
      <c r="H145" s="5">
        <f t="shared" si="17"/>
        <v>36</v>
      </c>
      <c r="I145" s="3">
        <v>0</v>
      </c>
      <c r="J145" s="5">
        <f t="shared" si="18"/>
        <v>0</v>
      </c>
      <c r="K145" s="3">
        <v>1</v>
      </c>
      <c r="L145" s="5">
        <f t="shared" si="19"/>
        <v>1</v>
      </c>
      <c r="M145" s="7">
        <v>0.92310000000000003</v>
      </c>
      <c r="N145" s="7">
        <v>0</v>
      </c>
      <c r="O145" s="7">
        <v>7.6899999999999996E-2</v>
      </c>
      <c r="P145" s="3"/>
      <c r="Q145" s="5">
        <f t="shared" si="20"/>
        <v>0</v>
      </c>
      <c r="R145" s="3"/>
      <c r="S145" s="5">
        <f t="shared" si="21"/>
        <v>0</v>
      </c>
      <c r="T145" s="3"/>
      <c r="U145" s="5">
        <f t="shared" si="22"/>
        <v>0</v>
      </c>
      <c r="V145" s="8">
        <v>39879.32</v>
      </c>
      <c r="W145" s="10">
        <f t="shared" si="23"/>
        <v>0.39879320000000001</v>
      </c>
    </row>
    <row r="146" spans="1:23" x14ac:dyDescent="0.2">
      <c r="A146" s="17">
        <v>145</v>
      </c>
      <c r="B146" s="3" t="s">
        <v>384</v>
      </c>
      <c r="C146" s="3" t="s">
        <v>385</v>
      </c>
      <c r="D146" s="3" t="s">
        <v>386</v>
      </c>
      <c r="E146" s="3" t="s">
        <v>17</v>
      </c>
      <c r="F146" s="25">
        <f t="shared" si="16"/>
        <v>36</v>
      </c>
      <c r="G146" s="3">
        <v>12</v>
      </c>
      <c r="H146" s="5">
        <f t="shared" si="17"/>
        <v>36</v>
      </c>
      <c r="I146" s="3">
        <v>0</v>
      </c>
      <c r="J146" s="5">
        <f t="shared" si="18"/>
        <v>0</v>
      </c>
      <c r="K146" s="3">
        <v>0</v>
      </c>
      <c r="L146" s="5">
        <f t="shared" si="19"/>
        <v>0</v>
      </c>
      <c r="M146" s="7">
        <v>1</v>
      </c>
      <c r="N146" s="7">
        <v>0</v>
      </c>
      <c r="O146" s="7">
        <v>0</v>
      </c>
      <c r="P146" s="3"/>
      <c r="Q146" s="5">
        <f t="shared" si="20"/>
        <v>0</v>
      </c>
      <c r="R146" s="3"/>
      <c r="S146" s="5">
        <f t="shared" si="21"/>
        <v>0</v>
      </c>
      <c r="T146" s="3"/>
      <c r="U146" s="5">
        <f t="shared" si="22"/>
        <v>0</v>
      </c>
      <c r="V146" s="8">
        <v>0</v>
      </c>
      <c r="W146" s="10">
        <f t="shared" si="23"/>
        <v>0</v>
      </c>
    </row>
    <row r="147" spans="1:23" x14ac:dyDescent="0.2">
      <c r="A147" s="17">
        <v>146</v>
      </c>
      <c r="B147" s="3" t="s">
        <v>621</v>
      </c>
      <c r="C147" s="3" t="s">
        <v>622</v>
      </c>
      <c r="D147" s="3" t="s">
        <v>623</v>
      </c>
      <c r="E147" s="3" t="s">
        <v>17</v>
      </c>
      <c r="F147" s="25">
        <f t="shared" si="16"/>
        <v>35.514263900000003</v>
      </c>
      <c r="G147" s="3">
        <v>9</v>
      </c>
      <c r="H147" s="5">
        <f t="shared" si="17"/>
        <v>27</v>
      </c>
      <c r="I147" s="3">
        <v>5</v>
      </c>
      <c r="J147" s="5">
        <f t="shared" si="18"/>
        <v>10</v>
      </c>
      <c r="K147" s="3">
        <v>0</v>
      </c>
      <c r="L147" s="5">
        <f t="shared" si="19"/>
        <v>0</v>
      </c>
      <c r="M147" s="7">
        <v>0.64290000000000003</v>
      </c>
      <c r="N147" s="7">
        <v>0.35709999999999997</v>
      </c>
      <c r="O147" s="7">
        <v>0</v>
      </c>
      <c r="P147" s="3"/>
      <c r="Q147" s="5">
        <f t="shared" si="20"/>
        <v>0</v>
      </c>
      <c r="R147" s="3"/>
      <c r="S147" s="5">
        <f t="shared" si="21"/>
        <v>0</v>
      </c>
      <c r="T147" s="3"/>
      <c r="U147" s="5">
        <f t="shared" si="22"/>
        <v>0</v>
      </c>
      <c r="V147" s="8">
        <v>148573.60999999999</v>
      </c>
      <c r="W147" s="10">
        <f t="shared" si="23"/>
        <v>1.4857361</v>
      </c>
    </row>
    <row r="148" spans="1:23" x14ac:dyDescent="0.2">
      <c r="A148" s="17">
        <v>147</v>
      </c>
      <c r="B148" s="3" t="s">
        <v>435</v>
      </c>
      <c r="C148" s="3" t="s">
        <v>436</v>
      </c>
      <c r="D148" s="3" t="s">
        <v>437</v>
      </c>
      <c r="E148" s="3" t="s">
        <v>17</v>
      </c>
      <c r="F148" s="25">
        <f t="shared" si="16"/>
        <v>33.999999899999999</v>
      </c>
      <c r="G148" s="3">
        <v>7</v>
      </c>
      <c r="H148" s="5">
        <f t="shared" si="17"/>
        <v>21</v>
      </c>
      <c r="I148" s="3">
        <v>6</v>
      </c>
      <c r="J148" s="5">
        <f t="shared" si="18"/>
        <v>12</v>
      </c>
      <c r="K148" s="3">
        <v>1</v>
      </c>
      <c r="L148" s="5">
        <f t="shared" si="19"/>
        <v>1</v>
      </c>
      <c r="M148" s="7">
        <v>0.5</v>
      </c>
      <c r="N148" s="7">
        <v>0.42859999999999998</v>
      </c>
      <c r="O148" s="7">
        <v>7.1400000000000005E-2</v>
      </c>
      <c r="P148" s="3"/>
      <c r="Q148" s="5">
        <f t="shared" si="20"/>
        <v>0</v>
      </c>
      <c r="R148" s="3"/>
      <c r="S148" s="5">
        <f t="shared" si="21"/>
        <v>0</v>
      </c>
      <c r="T148" s="3"/>
      <c r="U148" s="5">
        <f t="shared" si="22"/>
        <v>0</v>
      </c>
      <c r="V148" s="8">
        <v>0.01</v>
      </c>
      <c r="W148" s="10">
        <f t="shared" si="23"/>
        <v>1.0000000000000001E-7</v>
      </c>
    </row>
    <row r="149" spans="1:23" x14ac:dyDescent="0.2">
      <c r="A149" s="17">
        <v>148</v>
      </c>
      <c r="B149" s="3" t="s">
        <v>390</v>
      </c>
      <c r="C149" s="3" t="s">
        <v>391</v>
      </c>
      <c r="D149" s="3" t="s">
        <v>392</v>
      </c>
      <c r="E149" s="3" t="s">
        <v>17</v>
      </c>
      <c r="F149" s="25">
        <f t="shared" si="16"/>
        <v>33.999309400000001</v>
      </c>
      <c r="G149" s="3">
        <v>10</v>
      </c>
      <c r="H149" s="5">
        <f t="shared" si="17"/>
        <v>30</v>
      </c>
      <c r="I149" s="3">
        <v>2</v>
      </c>
      <c r="J149" s="5">
        <f t="shared" si="18"/>
        <v>4</v>
      </c>
      <c r="K149" s="3">
        <v>0</v>
      </c>
      <c r="L149" s="5">
        <f t="shared" si="19"/>
        <v>0</v>
      </c>
      <c r="M149" s="7">
        <v>0.83330000000000004</v>
      </c>
      <c r="N149" s="7">
        <v>0.16669999999999999</v>
      </c>
      <c r="O149" s="7">
        <v>0</v>
      </c>
      <c r="P149" s="3"/>
      <c r="Q149" s="5">
        <f t="shared" si="20"/>
        <v>0</v>
      </c>
      <c r="R149" s="3"/>
      <c r="S149" s="5">
        <f t="shared" si="21"/>
        <v>0</v>
      </c>
      <c r="T149" s="3"/>
      <c r="U149" s="5">
        <f t="shared" si="22"/>
        <v>0</v>
      </c>
      <c r="V149" s="8">
        <v>69.06</v>
      </c>
      <c r="W149" s="10">
        <f t="shared" si="23"/>
        <v>6.9060000000000009E-4</v>
      </c>
    </row>
    <row r="150" spans="1:23" x14ac:dyDescent="0.2">
      <c r="A150" s="17">
        <v>149</v>
      </c>
      <c r="B150" s="3" t="s">
        <v>742</v>
      </c>
      <c r="C150" s="3" t="s">
        <v>743</v>
      </c>
      <c r="D150" s="3" t="s">
        <v>744</v>
      </c>
      <c r="E150" s="3" t="s">
        <v>17</v>
      </c>
      <c r="F150" s="25">
        <f t="shared" si="16"/>
        <v>33</v>
      </c>
      <c r="G150" s="3">
        <v>3</v>
      </c>
      <c r="H150" s="5">
        <f t="shared" si="17"/>
        <v>9</v>
      </c>
      <c r="I150" s="3">
        <v>12</v>
      </c>
      <c r="J150" s="5">
        <f t="shared" si="18"/>
        <v>24</v>
      </c>
      <c r="K150" s="3">
        <v>0</v>
      </c>
      <c r="L150" s="5">
        <f t="shared" si="19"/>
        <v>0</v>
      </c>
      <c r="M150" s="7">
        <v>0.2</v>
      </c>
      <c r="N150" s="7">
        <v>0.8</v>
      </c>
      <c r="O150" s="7">
        <v>0</v>
      </c>
      <c r="P150" s="3"/>
      <c r="Q150" s="5">
        <f t="shared" si="20"/>
        <v>0</v>
      </c>
      <c r="R150" s="3"/>
      <c r="S150" s="5">
        <f t="shared" si="21"/>
        <v>0</v>
      </c>
      <c r="T150" s="3"/>
      <c r="U150" s="5">
        <f t="shared" si="22"/>
        <v>0</v>
      </c>
      <c r="V150" s="8">
        <v>0</v>
      </c>
      <c r="W150" s="10">
        <f t="shared" si="23"/>
        <v>0</v>
      </c>
    </row>
    <row r="151" spans="1:23" x14ac:dyDescent="0.2">
      <c r="A151" s="17">
        <v>150</v>
      </c>
      <c r="B151" s="3" t="s">
        <v>492</v>
      </c>
      <c r="C151" s="3" t="s">
        <v>493</v>
      </c>
      <c r="D151" s="3" t="s">
        <v>494</v>
      </c>
      <c r="E151" s="3" t="s">
        <v>17</v>
      </c>
      <c r="F151" s="25">
        <f t="shared" si="16"/>
        <v>32.997300500000001</v>
      </c>
      <c r="G151" s="3">
        <v>11</v>
      </c>
      <c r="H151" s="5">
        <f t="shared" si="17"/>
        <v>33</v>
      </c>
      <c r="I151" s="3">
        <v>0</v>
      </c>
      <c r="J151" s="5">
        <f t="shared" si="18"/>
        <v>0</v>
      </c>
      <c r="K151" s="3">
        <v>0</v>
      </c>
      <c r="L151" s="5">
        <f t="shared" si="19"/>
        <v>0</v>
      </c>
      <c r="M151" s="7">
        <v>1</v>
      </c>
      <c r="N151" s="7">
        <v>0</v>
      </c>
      <c r="O151" s="7">
        <v>0</v>
      </c>
      <c r="P151" s="3"/>
      <c r="Q151" s="5">
        <f t="shared" si="20"/>
        <v>0</v>
      </c>
      <c r="R151" s="3"/>
      <c r="S151" s="5">
        <f t="shared" si="21"/>
        <v>0</v>
      </c>
      <c r="T151" s="3"/>
      <c r="U151" s="5">
        <f t="shared" si="22"/>
        <v>0</v>
      </c>
      <c r="V151" s="8">
        <v>269.95</v>
      </c>
      <c r="W151" s="10">
        <f t="shared" si="23"/>
        <v>2.6995000000000001E-3</v>
      </c>
    </row>
    <row r="152" spans="1:23" x14ac:dyDescent="0.2">
      <c r="A152" s="17">
        <v>151</v>
      </c>
      <c r="B152" s="3" t="s">
        <v>513</v>
      </c>
      <c r="C152" s="3" t="s">
        <v>514</v>
      </c>
      <c r="D152" s="3" t="s">
        <v>515</v>
      </c>
      <c r="E152" s="3" t="s">
        <v>17</v>
      </c>
      <c r="F152" s="25">
        <f t="shared" si="16"/>
        <v>32.291299899999999</v>
      </c>
      <c r="G152" s="3">
        <v>11</v>
      </c>
      <c r="H152" s="5">
        <f t="shared" si="17"/>
        <v>33</v>
      </c>
      <c r="I152" s="3">
        <v>0</v>
      </c>
      <c r="J152" s="5">
        <f t="shared" si="18"/>
        <v>0</v>
      </c>
      <c r="K152" s="3">
        <v>0</v>
      </c>
      <c r="L152" s="5">
        <f t="shared" si="19"/>
        <v>0</v>
      </c>
      <c r="M152" s="7">
        <v>1</v>
      </c>
      <c r="N152" s="7">
        <v>0</v>
      </c>
      <c r="O152" s="7">
        <v>0</v>
      </c>
      <c r="P152" s="3"/>
      <c r="Q152" s="5">
        <f t="shared" si="20"/>
        <v>0</v>
      </c>
      <c r="R152" s="3"/>
      <c r="S152" s="5">
        <f t="shared" si="21"/>
        <v>0</v>
      </c>
      <c r="T152" s="3"/>
      <c r="U152" s="5">
        <f t="shared" si="22"/>
        <v>0</v>
      </c>
      <c r="V152" s="8">
        <v>70870.009999999995</v>
      </c>
      <c r="W152" s="10">
        <f t="shared" si="23"/>
        <v>0.70870010000000006</v>
      </c>
    </row>
    <row r="153" spans="1:23" x14ac:dyDescent="0.2">
      <c r="A153" s="17">
        <v>152</v>
      </c>
      <c r="B153" s="3" t="s">
        <v>733</v>
      </c>
      <c r="C153" s="3" t="s">
        <v>734</v>
      </c>
      <c r="D153" s="3" t="s">
        <v>735</v>
      </c>
      <c r="E153" s="3" t="s">
        <v>17</v>
      </c>
      <c r="F153" s="25">
        <f t="shared" si="16"/>
        <v>32</v>
      </c>
      <c r="G153" s="3">
        <v>10</v>
      </c>
      <c r="H153" s="5">
        <f t="shared" si="17"/>
        <v>30</v>
      </c>
      <c r="I153" s="3">
        <v>1</v>
      </c>
      <c r="J153" s="5">
        <f t="shared" si="18"/>
        <v>2</v>
      </c>
      <c r="K153" s="3">
        <v>0</v>
      </c>
      <c r="L153" s="5">
        <f t="shared" si="19"/>
        <v>0</v>
      </c>
      <c r="M153" s="7">
        <v>0.90910000000000002</v>
      </c>
      <c r="N153" s="7">
        <v>9.0899999999999995E-2</v>
      </c>
      <c r="O153" s="7">
        <v>0</v>
      </c>
      <c r="P153" s="3"/>
      <c r="Q153" s="5">
        <f t="shared" si="20"/>
        <v>0</v>
      </c>
      <c r="R153" s="3"/>
      <c r="S153" s="5">
        <f t="shared" si="21"/>
        <v>0</v>
      </c>
      <c r="T153" s="3"/>
      <c r="U153" s="5">
        <f t="shared" si="22"/>
        <v>0</v>
      </c>
      <c r="V153" s="8">
        <v>0</v>
      </c>
      <c r="W153" s="10">
        <f t="shared" si="23"/>
        <v>0</v>
      </c>
    </row>
    <row r="154" spans="1:23" x14ac:dyDescent="0.2">
      <c r="A154" s="17">
        <v>153</v>
      </c>
      <c r="B154" s="3" t="s">
        <v>739</v>
      </c>
      <c r="C154" s="3" t="s">
        <v>740</v>
      </c>
      <c r="D154" s="3" t="s">
        <v>741</v>
      </c>
      <c r="E154" s="3" t="s">
        <v>17</v>
      </c>
      <c r="F154" s="25">
        <f t="shared" si="16"/>
        <v>30.999699199999998</v>
      </c>
      <c r="G154" s="3">
        <v>8</v>
      </c>
      <c r="H154" s="5">
        <f t="shared" si="17"/>
        <v>24</v>
      </c>
      <c r="I154" s="3">
        <v>3</v>
      </c>
      <c r="J154" s="5">
        <f t="shared" si="18"/>
        <v>6</v>
      </c>
      <c r="K154" s="3">
        <v>1</v>
      </c>
      <c r="L154" s="5">
        <f t="shared" si="19"/>
        <v>1</v>
      </c>
      <c r="M154" s="7">
        <v>0.66669999999999996</v>
      </c>
      <c r="N154" s="7">
        <v>0.25</v>
      </c>
      <c r="O154" s="7">
        <v>8.3299999999999999E-2</v>
      </c>
      <c r="P154" s="3"/>
      <c r="Q154" s="5">
        <f t="shared" si="20"/>
        <v>0</v>
      </c>
      <c r="R154" s="3"/>
      <c r="S154" s="5">
        <f t="shared" si="21"/>
        <v>0</v>
      </c>
      <c r="T154" s="3"/>
      <c r="U154" s="5">
        <f t="shared" si="22"/>
        <v>0</v>
      </c>
      <c r="V154" s="8">
        <v>30.08</v>
      </c>
      <c r="W154" s="10">
        <f t="shared" si="23"/>
        <v>3.0079999999999999E-4</v>
      </c>
    </row>
    <row r="155" spans="1:23" x14ac:dyDescent="0.2">
      <c r="A155" s="17">
        <v>154</v>
      </c>
      <c r="B155" s="3" t="s">
        <v>751</v>
      </c>
      <c r="C155" s="3" t="s">
        <v>752</v>
      </c>
      <c r="D155" s="3" t="s">
        <v>753</v>
      </c>
      <c r="E155" s="3" t="s">
        <v>17</v>
      </c>
      <c r="F155" s="25">
        <f t="shared" si="16"/>
        <v>30.0994134</v>
      </c>
      <c r="G155" s="3">
        <v>10</v>
      </c>
      <c r="H155" s="5">
        <f t="shared" si="17"/>
        <v>30</v>
      </c>
      <c r="I155" s="3">
        <v>1</v>
      </c>
      <c r="J155" s="5">
        <f t="shared" si="18"/>
        <v>2</v>
      </c>
      <c r="K155" s="3">
        <v>0</v>
      </c>
      <c r="L155" s="5">
        <f t="shared" si="19"/>
        <v>0</v>
      </c>
      <c r="M155" s="7">
        <v>0.90910000000000002</v>
      </c>
      <c r="N155" s="7">
        <v>9.0899999999999995E-2</v>
      </c>
      <c r="O155" s="7">
        <v>0</v>
      </c>
      <c r="P155" s="3"/>
      <c r="Q155" s="5">
        <f t="shared" si="20"/>
        <v>0</v>
      </c>
      <c r="R155" s="3"/>
      <c r="S155" s="5">
        <f t="shared" si="21"/>
        <v>0</v>
      </c>
      <c r="T155" s="3"/>
      <c r="U155" s="5">
        <f t="shared" si="22"/>
        <v>0</v>
      </c>
      <c r="V155" s="8">
        <v>190058.66</v>
      </c>
      <c r="W155" s="10">
        <f t="shared" si="23"/>
        <v>1.9005866000000002</v>
      </c>
    </row>
    <row r="156" spans="1:23" x14ac:dyDescent="0.2">
      <c r="A156" s="17">
        <v>155</v>
      </c>
      <c r="B156" s="3" t="s">
        <v>372</v>
      </c>
      <c r="C156" s="3" t="s">
        <v>373</v>
      </c>
      <c r="D156" s="3" t="s">
        <v>374</v>
      </c>
      <c r="E156" s="3" t="s">
        <v>221</v>
      </c>
      <c r="F156" s="25">
        <f t="shared" si="16"/>
        <v>30</v>
      </c>
      <c r="G156" s="3">
        <v>10</v>
      </c>
      <c r="H156" s="5">
        <f t="shared" si="17"/>
        <v>30</v>
      </c>
      <c r="I156" s="3">
        <v>0</v>
      </c>
      <c r="J156" s="5">
        <f t="shared" si="18"/>
        <v>0</v>
      </c>
      <c r="K156" s="3">
        <v>0</v>
      </c>
      <c r="L156" s="5">
        <f t="shared" si="19"/>
        <v>0</v>
      </c>
      <c r="M156" s="7">
        <v>1</v>
      </c>
      <c r="N156" s="7">
        <v>0</v>
      </c>
      <c r="O156" s="7">
        <v>0</v>
      </c>
      <c r="P156" s="3"/>
      <c r="Q156" s="5">
        <f t="shared" si="20"/>
        <v>0</v>
      </c>
      <c r="R156" s="3"/>
      <c r="S156" s="5">
        <f t="shared" si="21"/>
        <v>0</v>
      </c>
      <c r="T156" s="3"/>
      <c r="U156" s="5">
        <f t="shared" si="22"/>
        <v>0</v>
      </c>
      <c r="V156" s="8">
        <v>0</v>
      </c>
      <c r="W156" s="10">
        <f t="shared" si="23"/>
        <v>0</v>
      </c>
    </row>
    <row r="157" spans="1:23" x14ac:dyDescent="0.2">
      <c r="A157" s="17">
        <v>156</v>
      </c>
      <c r="B157" s="3" t="s">
        <v>471</v>
      </c>
      <c r="C157" s="3" t="s">
        <v>472</v>
      </c>
      <c r="D157" s="3" t="s">
        <v>473</v>
      </c>
      <c r="E157" s="3" t="s">
        <v>17</v>
      </c>
      <c r="F157" s="25">
        <f t="shared" si="16"/>
        <v>30</v>
      </c>
      <c r="G157" s="3">
        <v>10</v>
      </c>
      <c r="H157" s="5">
        <f t="shared" si="17"/>
        <v>30</v>
      </c>
      <c r="I157" s="3">
        <v>0</v>
      </c>
      <c r="J157" s="5">
        <f t="shared" si="18"/>
        <v>0</v>
      </c>
      <c r="K157" s="3">
        <v>0</v>
      </c>
      <c r="L157" s="5">
        <f t="shared" si="19"/>
        <v>0</v>
      </c>
      <c r="M157" s="7">
        <v>1</v>
      </c>
      <c r="N157" s="7">
        <v>0</v>
      </c>
      <c r="O157" s="7">
        <v>0</v>
      </c>
      <c r="P157" s="3"/>
      <c r="Q157" s="5">
        <f t="shared" si="20"/>
        <v>0</v>
      </c>
      <c r="R157" s="3"/>
      <c r="S157" s="5">
        <f t="shared" si="21"/>
        <v>0</v>
      </c>
      <c r="T157" s="3"/>
      <c r="U157" s="5">
        <f t="shared" si="22"/>
        <v>0</v>
      </c>
      <c r="V157" s="8">
        <v>0</v>
      </c>
      <c r="W157" s="10">
        <f t="shared" si="23"/>
        <v>0</v>
      </c>
    </row>
    <row r="158" spans="1:23" x14ac:dyDescent="0.2">
      <c r="A158" s="17">
        <v>157</v>
      </c>
      <c r="B158" s="3" t="s">
        <v>760</v>
      </c>
      <c r="C158" s="3" t="s">
        <v>761</v>
      </c>
      <c r="D158" s="3" t="s">
        <v>762</v>
      </c>
      <c r="E158" s="3" t="s">
        <v>17</v>
      </c>
      <c r="F158" s="25">
        <f t="shared" si="16"/>
        <v>30</v>
      </c>
      <c r="G158" s="3">
        <v>10</v>
      </c>
      <c r="H158" s="5">
        <f t="shared" si="17"/>
        <v>30</v>
      </c>
      <c r="I158" s="3">
        <v>0</v>
      </c>
      <c r="J158" s="5">
        <f t="shared" si="18"/>
        <v>0</v>
      </c>
      <c r="K158" s="3">
        <v>0</v>
      </c>
      <c r="L158" s="5">
        <f t="shared" si="19"/>
        <v>0</v>
      </c>
      <c r="M158" s="7">
        <v>1</v>
      </c>
      <c r="N158" s="7">
        <v>0</v>
      </c>
      <c r="O158" s="7">
        <v>0</v>
      </c>
      <c r="P158" s="3"/>
      <c r="Q158" s="5">
        <f t="shared" si="20"/>
        <v>0</v>
      </c>
      <c r="R158" s="3"/>
      <c r="S158" s="5">
        <f t="shared" si="21"/>
        <v>0</v>
      </c>
      <c r="T158" s="3"/>
      <c r="U158" s="5">
        <f t="shared" si="22"/>
        <v>0</v>
      </c>
      <c r="V158" s="8">
        <v>0</v>
      </c>
      <c r="W158" s="10">
        <f t="shared" si="23"/>
        <v>0</v>
      </c>
    </row>
    <row r="159" spans="1:23" x14ac:dyDescent="0.2">
      <c r="A159" s="17">
        <v>158</v>
      </c>
      <c r="B159" s="3" t="s">
        <v>748</v>
      </c>
      <c r="C159" s="3" t="s">
        <v>749</v>
      </c>
      <c r="D159" s="3" t="s">
        <v>750</v>
      </c>
      <c r="E159" s="3" t="s">
        <v>17</v>
      </c>
      <c r="F159" s="25">
        <f t="shared" si="16"/>
        <v>29.987078400000001</v>
      </c>
      <c r="G159" s="3">
        <v>10</v>
      </c>
      <c r="H159" s="5">
        <f t="shared" si="17"/>
        <v>30</v>
      </c>
      <c r="I159" s="3">
        <v>0</v>
      </c>
      <c r="J159" s="5">
        <f t="shared" si="18"/>
        <v>0</v>
      </c>
      <c r="K159" s="3">
        <v>0</v>
      </c>
      <c r="L159" s="5">
        <f t="shared" si="19"/>
        <v>0</v>
      </c>
      <c r="M159" s="7">
        <v>1</v>
      </c>
      <c r="N159" s="7">
        <v>0</v>
      </c>
      <c r="O159" s="7">
        <v>0</v>
      </c>
      <c r="P159" s="3"/>
      <c r="Q159" s="5">
        <f t="shared" si="20"/>
        <v>0</v>
      </c>
      <c r="R159" s="3"/>
      <c r="S159" s="5">
        <f t="shared" si="21"/>
        <v>0</v>
      </c>
      <c r="T159" s="3"/>
      <c r="U159" s="5">
        <f t="shared" si="22"/>
        <v>0</v>
      </c>
      <c r="V159" s="8">
        <v>1292.1600000000001</v>
      </c>
      <c r="W159" s="10">
        <f t="shared" si="23"/>
        <v>1.2921600000000002E-2</v>
      </c>
    </row>
    <row r="160" spans="1:23" x14ac:dyDescent="0.2">
      <c r="A160" s="17">
        <v>159</v>
      </c>
      <c r="B160" s="3" t="s">
        <v>745</v>
      </c>
      <c r="C160" s="3" t="s">
        <v>746</v>
      </c>
      <c r="D160" s="3" t="s">
        <v>747</v>
      </c>
      <c r="E160" s="3" t="s">
        <v>17</v>
      </c>
      <c r="F160" s="25">
        <f t="shared" si="16"/>
        <v>29.606933300000001</v>
      </c>
      <c r="G160" s="3">
        <v>10</v>
      </c>
      <c r="H160" s="5">
        <f t="shared" si="17"/>
        <v>30</v>
      </c>
      <c r="I160" s="3">
        <v>0</v>
      </c>
      <c r="J160" s="5">
        <f t="shared" si="18"/>
        <v>0</v>
      </c>
      <c r="K160" s="3">
        <v>0</v>
      </c>
      <c r="L160" s="5">
        <f t="shared" si="19"/>
        <v>0</v>
      </c>
      <c r="M160" s="7">
        <v>1</v>
      </c>
      <c r="N160" s="7">
        <v>0</v>
      </c>
      <c r="O160" s="7">
        <v>0</v>
      </c>
      <c r="P160" s="3"/>
      <c r="Q160" s="5">
        <f t="shared" si="20"/>
        <v>0</v>
      </c>
      <c r="R160" s="3"/>
      <c r="S160" s="5">
        <f t="shared" si="21"/>
        <v>0</v>
      </c>
      <c r="T160" s="3"/>
      <c r="U160" s="5">
        <f t="shared" si="22"/>
        <v>0</v>
      </c>
      <c r="V160" s="8">
        <v>39306.67</v>
      </c>
      <c r="W160" s="10">
        <f t="shared" si="23"/>
        <v>0.39306669999999999</v>
      </c>
    </row>
    <row r="161" spans="1:23" x14ac:dyDescent="0.2">
      <c r="A161" s="17">
        <v>160</v>
      </c>
      <c r="B161" s="3" t="s">
        <v>486</v>
      </c>
      <c r="C161" s="3" t="s">
        <v>487</v>
      </c>
      <c r="D161" s="3" t="s">
        <v>488</v>
      </c>
      <c r="E161" s="3" t="s">
        <v>17</v>
      </c>
      <c r="F161" s="25">
        <f t="shared" si="16"/>
        <v>29</v>
      </c>
      <c r="G161" s="3">
        <v>8</v>
      </c>
      <c r="H161" s="5">
        <f t="shared" si="17"/>
        <v>24</v>
      </c>
      <c r="I161" s="3">
        <v>1</v>
      </c>
      <c r="J161" s="5">
        <f t="shared" si="18"/>
        <v>2</v>
      </c>
      <c r="K161" s="3">
        <v>3</v>
      </c>
      <c r="L161" s="5">
        <f t="shared" si="19"/>
        <v>3</v>
      </c>
      <c r="M161" s="7">
        <v>0.66669999999999996</v>
      </c>
      <c r="N161" s="7">
        <v>8.3299999999999999E-2</v>
      </c>
      <c r="O161" s="7">
        <v>0.25</v>
      </c>
      <c r="P161" s="3"/>
      <c r="Q161" s="5">
        <f t="shared" si="20"/>
        <v>0</v>
      </c>
      <c r="R161" s="3"/>
      <c r="S161" s="5">
        <f t="shared" si="21"/>
        <v>0</v>
      </c>
      <c r="T161" s="3"/>
      <c r="U161" s="5">
        <f t="shared" si="22"/>
        <v>0</v>
      </c>
      <c r="V161" s="8">
        <v>0</v>
      </c>
      <c r="W161" s="10">
        <f t="shared" si="23"/>
        <v>0</v>
      </c>
    </row>
    <row r="162" spans="1:23" x14ac:dyDescent="0.2">
      <c r="A162" s="17">
        <v>161</v>
      </c>
      <c r="B162" s="3" t="s">
        <v>736</v>
      </c>
      <c r="C162" s="3" t="s">
        <v>737</v>
      </c>
      <c r="D162" s="3" t="s">
        <v>738</v>
      </c>
      <c r="E162" s="3" t="s">
        <v>17</v>
      </c>
      <c r="F162" s="25">
        <f t="shared" si="16"/>
        <v>29</v>
      </c>
      <c r="G162" s="3">
        <v>9</v>
      </c>
      <c r="H162" s="5">
        <f t="shared" si="17"/>
        <v>27</v>
      </c>
      <c r="I162" s="3">
        <v>1</v>
      </c>
      <c r="J162" s="5">
        <f t="shared" si="18"/>
        <v>2</v>
      </c>
      <c r="K162" s="3">
        <v>0</v>
      </c>
      <c r="L162" s="5">
        <f t="shared" si="19"/>
        <v>0</v>
      </c>
      <c r="M162" s="7">
        <v>0.9</v>
      </c>
      <c r="N162" s="7">
        <v>0.1</v>
      </c>
      <c r="O162" s="7">
        <v>0</v>
      </c>
      <c r="P162" s="3"/>
      <c r="Q162" s="5">
        <f t="shared" si="20"/>
        <v>0</v>
      </c>
      <c r="R162" s="3"/>
      <c r="S162" s="5">
        <f t="shared" si="21"/>
        <v>0</v>
      </c>
      <c r="T162" s="3"/>
      <c r="U162" s="5">
        <f t="shared" si="22"/>
        <v>0</v>
      </c>
      <c r="V162" s="8">
        <v>0</v>
      </c>
      <c r="W162" s="10">
        <f t="shared" si="23"/>
        <v>0</v>
      </c>
    </row>
    <row r="163" spans="1:23" x14ac:dyDescent="0.2">
      <c r="A163" s="17">
        <v>162</v>
      </c>
      <c r="B163" s="3" t="s">
        <v>474</v>
      </c>
      <c r="C163" s="3" t="s">
        <v>475</v>
      </c>
      <c r="D163" s="3" t="s">
        <v>476</v>
      </c>
      <c r="E163" s="3" t="s">
        <v>17</v>
      </c>
      <c r="F163" s="25">
        <f t="shared" si="16"/>
        <v>27.9999988</v>
      </c>
      <c r="G163" s="3">
        <v>8</v>
      </c>
      <c r="H163" s="5">
        <f t="shared" si="17"/>
        <v>24</v>
      </c>
      <c r="I163" s="3">
        <v>2</v>
      </c>
      <c r="J163" s="5">
        <f t="shared" si="18"/>
        <v>4</v>
      </c>
      <c r="K163" s="3">
        <v>0</v>
      </c>
      <c r="L163" s="5">
        <f t="shared" si="19"/>
        <v>0</v>
      </c>
      <c r="M163" s="7">
        <v>0.8</v>
      </c>
      <c r="N163" s="7">
        <v>0.2</v>
      </c>
      <c r="O163" s="7">
        <v>0</v>
      </c>
      <c r="P163" s="3"/>
      <c r="Q163" s="5">
        <f t="shared" si="20"/>
        <v>0</v>
      </c>
      <c r="R163" s="3"/>
      <c r="S163" s="5">
        <f t="shared" si="21"/>
        <v>0</v>
      </c>
      <c r="T163" s="3"/>
      <c r="U163" s="5">
        <f t="shared" si="22"/>
        <v>0</v>
      </c>
      <c r="V163" s="8">
        <v>0.12</v>
      </c>
      <c r="W163" s="10">
        <f t="shared" si="23"/>
        <v>1.2000000000000002E-6</v>
      </c>
    </row>
    <row r="164" spans="1:23" x14ac:dyDescent="0.2">
      <c r="A164" s="17">
        <v>163</v>
      </c>
      <c r="B164" s="3" t="s">
        <v>483</v>
      </c>
      <c r="C164" s="3" t="s">
        <v>484</v>
      </c>
      <c r="D164" s="3" t="s">
        <v>485</v>
      </c>
      <c r="E164" s="3" t="s">
        <v>17</v>
      </c>
      <c r="F164" s="25">
        <f t="shared" si="16"/>
        <v>27</v>
      </c>
      <c r="G164" s="3">
        <v>9</v>
      </c>
      <c r="H164" s="5">
        <f t="shared" si="17"/>
        <v>27</v>
      </c>
      <c r="I164" s="3">
        <v>0</v>
      </c>
      <c r="J164" s="5">
        <f t="shared" si="18"/>
        <v>0</v>
      </c>
      <c r="K164" s="3">
        <v>0</v>
      </c>
      <c r="L164" s="5">
        <f t="shared" si="19"/>
        <v>0</v>
      </c>
      <c r="M164" s="7">
        <v>1</v>
      </c>
      <c r="N164" s="7">
        <v>0</v>
      </c>
      <c r="O164" s="7">
        <v>0</v>
      </c>
      <c r="P164" s="3"/>
      <c r="Q164" s="5">
        <f t="shared" si="20"/>
        <v>0</v>
      </c>
      <c r="R164" s="3"/>
      <c r="S164" s="5">
        <f t="shared" si="21"/>
        <v>0</v>
      </c>
      <c r="T164" s="3"/>
      <c r="U164" s="5">
        <f t="shared" si="22"/>
        <v>0</v>
      </c>
      <c r="V164" s="8">
        <v>0</v>
      </c>
      <c r="W164" s="10">
        <f t="shared" si="23"/>
        <v>0</v>
      </c>
    </row>
    <row r="165" spans="1:23" x14ac:dyDescent="0.2">
      <c r="A165" s="17">
        <v>164</v>
      </c>
      <c r="B165" s="3" t="s">
        <v>763</v>
      </c>
      <c r="C165" s="3" t="s">
        <v>764</v>
      </c>
      <c r="D165" s="3" t="s">
        <v>765</v>
      </c>
      <c r="E165" s="3" t="s">
        <v>17</v>
      </c>
      <c r="F165" s="25">
        <f t="shared" si="16"/>
        <v>26.999980799999999</v>
      </c>
      <c r="G165" s="3">
        <v>9</v>
      </c>
      <c r="H165" s="5">
        <f t="shared" si="17"/>
        <v>27</v>
      </c>
      <c r="I165" s="3">
        <v>0</v>
      </c>
      <c r="J165" s="5">
        <f t="shared" si="18"/>
        <v>0</v>
      </c>
      <c r="K165" s="3">
        <v>0</v>
      </c>
      <c r="L165" s="5">
        <f t="shared" si="19"/>
        <v>0</v>
      </c>
      <c r="M165" s="7">
        <v>1</v>
      </c>
      <c r="N165" s="7">
        <v>0</v>
      </c>
      <c r="O165" s="7">
        <v>0</v>
      </c>
      <c r="P165" s="3"/>
      <c r="Q165" s="5">
        <f t="shared" si="20"/>
        <v>0</v>
      </c>
      <c r="R165" s="3"/>
      <c r="S165" s="5">
        <f t="shared" si="21"/>
        <v>0</v>
      </c>
      <c r="T165" s="3"/>
      <c r="U165" s="5">
        <f t="shared" si="22"/>
        <v>0</v>
      </c>
      <c r="V165" s="8">
        <v>1.92</v>
      </c>
      <c r="W165" s="10">
        <f t="shared" si="23"/>
        <v>1.9200000000000003E-5</v>
      </c>
    </row>
    <row r="166" spans="1:23" x14ac:dyDescent="0.2">
      <c r="A166" s="17">
        <v>165</v>
      </c>
      <c r="B166" s="3" t="s">
        <v>480</v>
      </c>
      <c r="C166" s="3" t="s">
        <v>481</v>
      </c>
      <c r="D166" s="3" t="s">
        <v>482</v>
      </c>
      <c r="E166" s="3" t="s">
        <v>221</v>
      </c>
      <c r="F166" s="25">
        <f t="shared" si="16"/>
        <v>26</v>
      </c>
      <c r="G166" s="3">
        <v>8</v>
      </c>
      <c r="H166" s="5">
        <f t="shared" si="17"/>
        <v>24</v>
      </c>
      <c r="I166" s="3">
        <v>1</v>
      </c>
      <c r="J166" s="5">
        <f t="shared" si="18"/>
        <v>2</v>
      </c>
      <c r="K166" s="3">
        <v>0</v>
      </c>
      <c r="L166" s="5">
        <f t="shared" si="19"/>
        <v>0</v>
      </c>
      <c r="M166" s="7">
        <v>0.88890000000000002</v>
      </c>
      <c r="N166" s="7">
        <v>0.1111</v>
      </c>
      <c r="O166" s="7">
        <v>0</v>
      </c>
      <c r="P166" s="3"/>
      <c r="Q166" s="5">
        <f t="shared" si="20"/>
        <v>0</v>
      </c>
      <c r="R166" s="3"/>
      <c r="S166" s="5">
        <f t="shared" si="21"/>
        <v>0</v>
      </c>
      <c r="T166" s="3"/>
      <c r="U166" s="5">
        <f t="shared" si="22"/>
        <v>0</v>
      </c>
      <c r="V166" s="8">
        <v>0</v>
      </c>
      <c r="W166" s="10">
        <f t="shared" si="23"/>
        <v>0</v>
      </c>
    </row>
    <row r="167" spans="1:23" x14ac:dyDescent="0.2">
      <c r="A167" s="17">
        <v>166</v>
      </c>
      <c r="B167" s="3" t="s">
        <v>495</v>
      </c>
      <c r="C167" s="3" t="s">
        <v>496</v>
      </c>
      <c r="D167" s="3" t="s">
        <v>497</v>
      </c>
      <c r="E167" s="3" t="s">
        <v>17</v>
      </c>
      <c r="F167" s="25">
        <f t="shared" si="16"/>
        <v>25</v>
      </c>
      <c r="G167" s="3">
        <v>7</v>
      </c>
      <c r="H167" s="5">
        <f t="shared" si="17"/>
        <v>21</v>
      </c>
      <c r="I167" s="3">
        <v>2</v>
      </c>
      <c r="J167" s="5">
        <f t="shared" si="18"/>
        <v>4</v>
      </c>
      <c r="K167" s="3">
        <v>0</v>
      </c>
      <c r="L167" s="5">
        <f t="shared" si="19"/>
        <v>0</v>
      </c>
      <c r="M167" s="7">
        <v>0.77780000000000005</v>
      </c>
      <c r="N167" s="7">
        <v>0.22220000000000001</v>
      </c>
      <c r="O167" s="7">
        <v>0</v>
      </c>
      <c r="P167" s="3"/>
      <c r="Q167" s="5">
        <f t="shared" si="20"/>
        <v>0</v>
      </c>
      <c r="R167" s="3"/>
      <c r="S167" s="5">
        <f t="shared" si="21"/>
        <v>0</v>
      </c>
      <c r="T167" s="3"/>
      <c r="U167" s="5">
        <f t="shared" si="22"/>
        <v>0</v>
      </c>
      <c r="V167" s="8">
        <v>0</v>
      </c>
      <c r="W167" s="10">
        <f t="shared" si="23"/>
        <v>0</v>
      </c>
    </row>
    <row r="168" spans="1:23" x14ac:dyDescent="0.2">
      <c r="A168" s="17">
        <v>167</v>
      </c>
      <c r="B168" s="3" t="s">
        <v>477</v>
      </c>
      <c r="C168" s="3" t="s">
        <v>478</v>
      </c>
      <c r="D168" s="3" t="s">
        <v>479</v>
      </c>
      <c r="E168" s="3" t="s">
        <v>17</v>
      </c>
      <c r="F168" s="25">
        <f t="shared" si="16"/>
        <v>24.999817400000001</v>
      </c>
      <c r="G168" s="3">
        <v>7</v>
      </c>
      <c r="H168" s="5">
        <f t="shared" si="17"/>
        <v>21</v>
      </c>
      <c r="I168" s="3">
        <v>2</v>
      </c>
      <c r="J168" s="5">
        <f t="shared" si="18"/>
        <v>4</v>
      </c>
      <c r="K168" s="3">
        <v>0</v>
      </c>
      <c r="L168" s="5">
        <f t="shared" si="19"/>
        <v>0</v>
      </c>
      <c r="M168" s="7">
        <v>0.77780000000000005</v>
      </c>
      <c r="N168" s="7">
        <v>0.22220000000000001</v>
      </c>
      <c r="O168" s="7">
        <v>0</v>
      </c>
      <c r="P168" s="3"/>
      <c r="Q168" s="5">
        <f t="shared" si="20"/>
        <v>0</v>
      </c>
      <c r="R168" s="3"/>
      <c r="S168" s="5">
        <f t="shared" si="21"/>
        <v>0</v>
      </c>
      <c r="T168" s="3"/>
      <c r="U168" s="5">
        <f t="shared" si="22"/>
        <v>0</v>
      </c>
      <c r="V168" s="8">
        <v>18.260000000000002</v>
      </c>
      <c r="W168" s="10">
        <f t="shared" si="23"/>
        <v>1.8260000000000002E-4</v>
      </c>
    </row>
    <row r="169" spans="1:23" x14ac:dyDescent="0.2">
      <c r="A169" s="17">
        <v>168</v>
      </c>
      <c r="B169" s="3" t="s">
        <v>501</v>
      </c>
      <c r="C169" s="3" t="s">
        <v>502</v>
      </c>
      <c r="D169" s="3" t="s">
        <v>503</v>
      </c>
      <c r="E169" s="3" t="s">
        <v>17</v>
      </c>
      <c r="F169" s="25">
        <f t="shared" si="16"/>
        <v>23.999988500000001</v>
      </c>
      <c r="G169" s="3">
        <v>8</v>
      </c>
      <c r="H169" s="5">
        <f t="shared" si="17"/>
        <v>24</v>
      </c>
      <c r="I169" s="3">
        <v>0</v>
      </c>
      <c r="J169" s="5">
        <f t="shared" si="18"/>
        <v>0</v>
      </c>
      <c r="K169" s="3">
        <v>0</v>
      </c>
      <c r="L169" s="5">
        <f t="shared" si="19"/>
        <v>0</v>
      </c>
      <c r="M169" s="7">
        <v>1</v>
      </c>
      <c r="N169" s="7">
        <v>0</v>
      </c>
      <c r="O169" s="7">
        <v>0</v>
      </c>
      <c r="P169" s="3"/>
      <c r="Q169" s="5">
        <f t="shared" si="20"/>
        <v>0</v>
      </c>
      <c r="R169" s="3"/>
      <c r="S169" s="5">
        <f t="shared" si="21"/>
        <v>0</v>
      </c>
      <c r="T169" s="3"/>
      <c r="U169" s="5">
        <f t="shared" si="22"/>
        <v>0</v>
      </c>
      <c r="V169" s="8">
        <v>1.1499999999999999</v>
      </c>
      <c r="W169" s="10">
        <f t="shared" si="23"/>
        <v>1.15E-5</v>
      </c>
    </row>
    <row r="170" spans="1:23" x14ac:dyDescent="0.2">
      <c r="A170" s="17">
        <v>169</v>
      </c>
      <c r="B170" s="3" t="s">
        <v>510</v>
      </c>
      <c r="C170" s="3" t="s">
        <v>511</v>
      </c>
      <c r="D170" s="3" t="s">
        <v>512</v>
      </c>
      <c r="E170" s="3" t="s">
        <v>17</v>
      </c>
      <c r="F170" s="25">
        <f t="shared" si="16"/>
        <v>23</v>
      </c>
      <c r="G170" s="3">
        <v>5</v>
      </c>
      <c r="H170" s="5">
        <f t="shared" si="17"/>
        <v>15</v>
      </c>
      <c r="I170" s="3">
        <v>4</v>
      </c>
      <c r="J170" s="5">
        <f t="shared" si="18"/>
        <v>8</v>
      </c>
      <c r="K170" s="3">
        <v>0</v>
      </c>
      <c r="L170" s="5">
        <f t="shared" si="19"/>
        <v>0</v>
      </c>
      <c r="M170" s="7">
        <v>0.55559999999999998</v>
      </c>
      <c r="N170" s="7">
        <v>0.44440000000000002</v>
      </c>
      <c r="O170" s="7">
        <v>0</v>
      </c>
      <c r="P170" s="3"/>
      <c r="Q170" s="5">
        <f t="shared" si="20"/>
        <v>0</v>
      </c>
      <c r="R170" s="3"/>
      <c r="S170" s="5">
        <f t="shared" si="21"/>
        <v>0</v>
      </c>
      <c r="T170" s="3"/>
      <c r="U170" s="5">
        <f t="shared" si="22"/>
        <v>0</v>
      </c>
      <c r="V170" s="8">
        <v>0</v>
      </c>
      <c r="W170" s="10">
        <f t="shared" si="23"/>
        <v>0</v>
      </c>
    </row>
    <row r="171" spans="1:23" x14ac:dyDescent="0.2">
      <c r="A171" s="17">
        <v>170</v>
      </c>
      <c r="B171" s="3" t="s">
        <v>516</v>
      </c>
      <c r="C171" s="3" t="s">
        <v>517</v>
      </c>
      <c r="D171" s="3" t="s">
        <v>518</v>
      </c>
      <c r="E171" s="3" t="s">
        <v>17</v>
      </c>
      <c r="F171" s="25">
        <f t="shared" si="16"/>
        <v>23</v>
      </c>
      <c r="G171" s="3">
        <v>7</v>
      </c>
      <c r="H171" s="5">
        <f t="shared" si="17"/>
        <v>21</v>
      </c>
      <c r="I171" s="3">
        <v>1</v>
      </c>
      <c r="J171" s="5">
        <f t="shared" si="18"/>
        <v>2</v>
      </c>
      <c r="K171" s="3">
        <v>0</v>
      </c>
      <c r="L171" s="5">
        <f t="shared" si="19"/>
        <v>0</v>
      </c>
      <c r="M171" s="7">
        <v>0.875</v>
      </c>
      <c r="N171" s="7">
        <v>0.125</v>
      </c>
      <c r="O171" s="7">
        <v>0</v>
      </c>
      <c r="P171" s="3"/>
      <c r="Q171" s="5">
        <f t="shared" si="20"/>
        <v>0</v>
      </c>
      <c r="R171" s="3"/>
      <c r="S171" s="5">
        <f t="shared" si="21"/>
        <v>0</v>
      </c>
      <c r="T171" s="3"/>
      <c r="U171" s="5">
        <f t="shared" si="22"/>
        <v>0</v>
      </c>
      <c r="V171" s="8">
        <v>0</v>
      </c>
      <c r="W171" s="10">
        <f t="shared" si="23"/>
        <v>0</v>
      </c>
    </row>
    <row r="172" spans="1:23" x14ac:dyDescent="0.2">
      <c r="A172" s="17">
        <v>171</v>
      </c>
      <c r="B172" s="3" t="s">
        <v>459</v>
      </c>
      <c r="C172" s="3" t="s">
        <v>460</v>
      </c>
      <c r="D172" s="3" t="s">
        <v>461</v>
      </c>
      <c r="E172" s="3" t="s">
        <v>17</v>
      </c>
      <c r="F172" s="25">
        <f t="shared" si="16"/>
        <v>22.999726599999999</v>
      </c>
      <c r="G172" s="3">
        <v>5</v>
      </c>
      <c r="H172" s="5">
        <f t="shared" si="17"/>
        <v>15</v>
      </c>
      <c r="I172" s="3">
        <v>4</v>
      </c>
      <c r="J172" s="5">
        <f t="shared" si="18"/>
        <v>8</v>
      </c>
      <c r="K172" s="3">
        <v>0</v>
      </c>
      <c r="L172" s="5">
        <f t="shared" si="19"/>
        <v>0</v>
      </c>
      <c r="M172" s="7">
        <v>0.55559999999999998</v>
      </c>
      <c r="N172" s="7">
        <v>0.44440000000000002</v>
      </c>
      <c r="O172" s="7">
        <v>0</v>
      </c>
      <c r="P172" s="3"/>
      <c r="Q172" s="5">
        <f t="shared" si="20"/>
        <v>0</v>
      </c>
      <c r="R172" s="3"/>
      <c r="S172" s="5">
        <f t="shared" si="21"/>
        <v>0</v>
      </c>
      <c r="T172" s="3"/>
      <c r="U172" s="5">
        <f t="shared" si="22"/>
        <v>0</v>
      </c>
      <c r="V172" s="8">
        <v>27.34</v>
      </c>
      <c r="W172" s="10">
        <f t="shared" si="23"/>
        <v>2.7340000000000003E-4</v>
      </c>
    </row>
    <row r="173" spans="1:23" x14ac:dyDescent="0.2">
      <c r="A173" s="17">
        <v>172</v>
      </c>
      <c r="B173" s="3" t="s">
        <v>507</v>
      </c>
      <c r="C173" s="3" t="s">
        <v>508</v>
      </c>
      <c r="D173" s="3" t="s">
        <v>509</v>
      </c>
      <c r="E173" s="3" t="s">
        <v>17</v>
      </c>
      <c r="F173" s="25">
        <f t="shared" si="16"/>
        <v>21</v>
      </c>
      <c r="G173" s="3">
        <v>7</v>
      </c>
      <c r="H173" s="5">
        <f t="shared" si="17"/>
        <v>21</v>
      </c>
      <c r="I173" s="3">
        <v>0</v>
      </c>
      <c r="J173" s="5">
        <f t="shared" si="18"/>
        <v>0</v>
      </c>
      <c r="K173" s="3">
        <v>0</v>
      </c>
      <c r="L173" s="5">
        <f t="shared" si="19"/>
        <v>0</v>
      </c>
      <c r="M173" s="7">
        <v>1</v>
      </c>
      <c r="N173" s="7">
        <v>0</v>
      </c>
      <c r="O173" s="7">
        <v>0</v>
      </c>
      <c r="P173" s="3"/>
      <c r="Q173" s="5">
        <f t="shared" si="20"/>
        <v>0</v>
      </c>
      <c r="R173" s="3"/>
      <c r="S173" s="5">
        <f t="shared" si="21"/>
        <v>0</v>
      </c>
      <c r="T173" s="3"/>
      <c r="U173" s="5">
        <f t="shared" si="22"/>
        <v>0</v>
      </c>
      <c r="V173" s="8">
        <v>0</v>
      </c>
      <c r="W173" s="10">
        <f t="shared" si="23"/>
        <v>0</v>
      </c>
    </row>
    <row r="174" spans="1:23" x14ac:dyDescent="0.2">
      <c r="A174" s="17">
        <v>173</v>
      </c>
      <c r="B174" s="3" t="s">
        <v>546</v>
      </c>
      <c r="C174" s="3" t="s">
        <v>547</v>
      </c>
      <c r="D174" s="3" t="s">
        <v>548</v>
      </c>
      <c r="E174" s="3" t="s">
        <v>17</v>
      </c>
      <c r="F174" s="25">
        <f t="shared" si="16"/>
        <v>21</v>
      </c>
      <c r="G174" s="3">
        <v>7</v>
      </c>
      <c r="H174" s="5">
        <f t="shared" si="17"/>
        <v>21</v>
      </c>
      <c r="I174" s="3">
        <v>0</v>
      </c>
      <c r="J174" s="5">
        <f t="shared" si="18"/>
        <v>0</v>
      </c>
      <c r="K174" s="3">
        <v>0</v>
      </c>
      <c r="L174" s="5">
        <f t="shared" si="19"/>
        <v>0</v>
      </c>
      <c r="M174" s="7">
        <v>1</v>
      </c>
      <c r="N174" s="7">
        <v>0</v>
      </c>
      <c r="O174" s="7">
        <v>0</v>
      </c>
      <c r="P174" s="3"/>
      <c r="Q174" s="5">
        <f t="shared" si="20"/>
        <v>0</v>
      </c>
      <c r="R174" s="3"/>
      <c r="S174" s="5">
        <f t="shared" si="21"/>
        <v>0</v>
      </c>
      <c r="T174" s="3"/>
      <c r="U174" s="5">
        <f t="shared" si="22"/>
        <v>0</v>
      </c>
      <c r="V174" s="8">
        <v>0</v>
      </c>
      <c r="W174" s="10">
        <f t="shared" si="23"/>
        <v>0</v>
      </c>
    </row>
    <row r="175" spans="1:23" x14ac:dyDescent="0.2">
      <c r="A175" s="17">
        <v>174</v>
      </c>
      <c r="B175" s="3" t="s">
        <v>757</v>
      </c>
      <c r="C175" s="3" t="s">
        <v>758</v>
      </c>
      <c r="D175" s="3" t="s">
        <v>759</v>
      </c>
      <c r="E175" s="3" t="s">
        <v>17</v>
      </c>
      <c r="F175" s="25">
        <f t="shared" si="16"/>
        <v>21</v>
      </c>
      <c r="G175" s="3">
        <v>7</v>
      </c>
      <c r="H175" s="5">
        <f t="shared" si="17"/>
        <v>21</v>
      </c>
      <c r="I175" s="3">
        <v>0</v>
      </c>
      <c r="J175" s="5">
        <f t="shared" si="18"/>
        <v>0</v>
      </c>
      <c r="K175" s="3">
        <v>0</v>
      </c>
      <c r="L175" s="5">
        <f t="shared" si="19"/>
        <v>0</v>
      </c>
      <c r="M175" s="7">
        <v>1</v>
      </c>
      <c r="N175" s="7">
        <v>0</v>
      </c>
      <c r="O175" s="7">
        <v>0</v>
      </c>
      <c r="P175" s="3"/>
      <c r="Q175" s="5">
        <f t="shared" si="20"/>
        <v>0</v>
      </c>
      <c r="R175" s="3"/>
      <c r="S175" s="5">
        <f t="shared" si="21"/>
        <v>0</v>
      </c>
      <c r="T175" s="3"/>
      <c r="U175" s="5">
        <f t="shared" si="22"/>
        <v>0</v>
      </c>
      <c r="V175" s="8">
        <v>0</v>
      </c>
      <c r="W175" s="10">
        <f t="shared" si="23"/>
        <v>0</v>
      </c>
    </row>
    <row r="176" spans="1:23" x14ac:dyDescent="0.2">
      <c r="A176" s="17">
        <v>175</v>
      </c>
      <c r="B176" s="3" t="s">
        <v>522</v>
      </c>
      <c r="C176" s="3" t="s">
        <v>523</v>
      </c>
      <c r="D176" s="3" t="s">
        <v>524</v>
      </c>
      <c r="E176" s="3" t="s">
        <v>17</v>
      </c>
      <c r="F176" s="25">
        <f t="shared" si="16"/>
        <v>20.999998699999999</v>
      </c>
      <c r="G176" s="3">
        <v>7</v>
      </c>
      <c r="H176" s="5">
        <f t="shared" si="17"/>
        <v>21</v>
      </c>
      <c r="I176" s="3">
        <v>0</v>
      </c>
      <c r="J176" s="5">
        <f t="shared" si="18"/>
        <v>0</v>
      </c>
      <c r="K176" s="3">
        <v>0</v>
      </c>
      <c r="L176" s="5">
        <f t="shared" si="19"/>
        <v>0</v>
      </c>
      <c r="M176" s="7">
        <v>1</v>
      </c>
      <c r="N176" s="7">
        <v>0</v>
      </c>
      <c r="O176" s="7">
        <v>0</v>
      </c>
      <c r="P176" s="3"/>
      <c r="Q176" s="5">
        <f t="shared" si="20"/>
        <v>0</v>
      </c>
      <c r="R176" s="3"/>
      <c r="S176" s="5">
        <f t="shared" si="21"/>
        <v>0</v>
      </c>
      <c r="T176" s="3"/>
      <c r="U176" s="5">
        <f t="shared" si="22"/>
        <v>0</v>
      </c>
      <c r="V176" s="8">
        <v>0.13</v>
      </c>
      <c r="W176" s="10">
        <f t="shared" si="23"/>
        <v>1.3E-6</v>
      </c>
    </row>
    <row r="177" spans="1:23" x14ac:dyDescent="0.2">
      <c r="A177" s="17">
        <v>176</v>
      </c>
      <c r="B177" s="3" t="s">
        <v>525</v>
      </c>
      <c r="C177" s="3" t="s">
        <v>526</v>
      </c>
      <c r="D177" s="3" t="s">
        <v>527</v>
      </c>
      <c r="E177" s="3" t="s">
        <v>17</v>
      </c>
      <c r="F177" s="25">
        <f t="shared" si="16"/>
        <v>20.9997224</v>
      </c>
      <c r="G177" s="3">
        <v>7</v>
      </c>
      <c r="H177" s="5">
        <f t="shared" si="17"/>
        <v>21</v>
      </c>
      <c r="I177" s="3">
        <v>0</v>
      </c>
      <c r="J177" s="5">
        <f t="shared" si="18"/>
        <v>0</v>
      </c>
      <c r="K177" s="3">
        <v>0</v>
      </c>
      <c r="L177" s="5">
        <f t="shared" si="19"/>
        <v>0</v>
      </c>
      <c r="M177" s="7">
        <v>1</v>
      </c>
      <c r="N177" s="7">
        <v>0</v>
      </c>
      <c r="O177" s="7">
        <v>0</v>
      </c>
      <c r="P177" s="3"/>
      <c r="Q177" s="5">
        <f t="shared" si="20"/>
        <v>0</v>
      </c>
      <c r="R177" s="3"/>
      <c r="S177" s="5">
        <f t="shared" si="21"/>
        <v>0</v>
      </c>
      <c r="T177" s="3"/>
      <c r="U177" s="5">
        <f t="shared" si="22"/>
        <v>0</v>
      </c>
      <c r="V177" s="8">
        <v>27.76</v>
      </c>
      <c r="W177" s="10">
        <f t="shared" si="23"/>
        <v>2.7760000000000003E-4</v>
      </c>
    </row>
    <row r="178" spans="1:23" x14ac:dyDescent="0.2">
      <c r="A178" s="17">
        <v>177</v>
      </c>
      <c r="B178" s="3" t="s">
        <v>528</v>
      </c>
      <c r="C178" s="3" t="s">
        <v>529</v>
      </c>
      <c r="D178" s="3" t="s">
        <v>530</v>
      </c>
      <c r="E178" s="3" t="s">
        <v>17</v>
      </c>
      <c r="F178" s="25">
        <f t="shared" si="16"/>
        <v>20.999465099999998</v>
      </c>
      <c r="G178" s="3">
        <v>7</v>
      </c>
      <c r="H178" s="5">
        <f t="shared" si="17"/>
        <v>21</v>
      </c>
      <c r="I178" s="3">
        <v>0</v>
      </c>
      <c r="J178" s="5">
        <f t="shared" si="18"/>
        <v>0</v>
      </c>
      <c r="K178" s="3">
        <v>0</v>
      </c>
      <c r="L178" s="5">
        <f t="shared" si="19"/>
        <v>0</v>
      </c>
      <c r="M178" s="7">
        <v>1</v>
      </c>
      <c r="N178" s="7">
        <v>0</v>
      </c>
      <c r="O178" s="7">
        <v>0</v>
      </c>
      <c r="P178" s="3"/>
      <c r="Q178" s="5">
        <f t="shared" si="20"/>
        <v>0</v>
      </c>
      <c r="R178" s="3"/>
      <c r="S178" s="5">
        <f t="shared" si="21"/>
        <v>0</v>
      </c>
      <c r="T178" s="3"/>
      <c r="U178" s="5">
        <f t="shared" si="22"/>
        <v>0</v>
      </c>
      <c r="V178" s="8">
        <v>53.49</v>
      </c>
      <c r="W178" s="10">
        <f t="shared" si="23"/>
        <v>5.3490000000000005E-4</v>
      </c>
    </row>
    <row r="179" spans="1:23" x14ac:dyDescent="0.2">
      <c r="A179" s="17">
        <v>178</v>
      </c>
      <c r="B179" s="3" t="s">
        <v>504</v>
      </c>
      <c r="C179" s="3" t="s">
        <v>505</v>
      </c>
      <c r="D179" s="3" t="s">
        <v>506</v>
      </c>
      <c r="E179" s="3" t="s">
        <v>17</v>
      </c>
      <c r="F179" s="25">
        <f t="shared" si="16"/>
        <v>19.639688</v>
      </c>
      <c r="G179" s="3">
        <v>6</v>
      </c>
      <c r="H179" s="5">
        <f t="shared" si="17"/>
        <v>18</v>
      </c>
      <c r="I179" s="3">
        <v>1</v>
      </c>
      <c r="J179" s="5">
        <f t="shared" si="18"/>
        <v>2</v>
      </c>
      <c r="K179" s="3">
        <v>0</v>
      </c>
      <c r="L179" s="5">
        <f t="shared" si="19"/>
        <v>0</v>
      </c>
      <c r="M179" s="7">
        <v>0.85709999999999997</v>
      </c>
      <c r="N179" s="7">
        <v>0.1429</v>
      </c>
      <c r="O179" s="7">
        <v>0</v>
      </c>
      <c r="P179" s="3"/>
      <c r="Q179" s="5">
        <f t="shared" si="20"/>
        <v>0</v>
      </c>
      <c r="R179" s="3"/>
      <c r="S179" s="5">
        <f t="shared" si="21"/>
        <v>0</v>
      </c>
      <c r="T179" s="3"/>
      <c r="U179" s="5">
        <f t="shared" si="22"/>
        <v>0</v>
      </c>
      <c r="V179" s="8">
        <v>36031.199999999997</v>
      </c>
      <c r="W179" s="10">
        <f t="shared" si="23"/>
        <v>0.36031200000000002</v>
      </c>
    </row>
    <row r="180" spans="1:23" x14ac:dyDescent="0.2">
      <c r="A180" s="17">
        <v>179</v>
      </c>
      <c r="B180" s="3" t="s">
        <v>414</v>
      </c>
      <c r="C180" s="3" t="s">
        <v>415</v>
      </c>
      <c r="D180" s="3" t="s">
        <v>416</v>
      </c>
      <c r="E180" s="3" t="s">
        <v>17</v>
      </c>
      <c r="F180" s="25">
        <f t="shared" si="16"/>
        <v>18.9997075</v>
      </c>
      <c r="G180" s="3">
        <v>37</v>
      </c>
      <c r="H180" s="5">
        <f t="shared" si="17"/>
        <v>111</v>
      </c>
      <c r="I180" s="3">
        <v>3</v>
      </c>
      <c r="J180" s="5">
        <f t="shared" si="18"/>
        <v>6</v>
      </c>
      <c r="K180" s="3">
        <v>2</v>
      </c>
      <c r="L180" s="5">
        <f t="shared" si="19"/>
        <v>2</v>
      </c>
      <c r="M180" s="7">
        <v>0.88100000000000001</v>
      </c>
      <c r="N180" s="7">
        <v>7.1400000000000005E-2</v>
      </c>
      <c r="O180" s="7">
        <v>4.7600000000000003E-2</v>
      </c>
      <c r="P180" s="3"/>
      <c r="Q180" s="5">
        <f t="shared" si="20"/>
        <v>0</v>
      </c>
      <c r="R180" s="3">
        <v>1</v>
      </c>
      <c r="S180" s="5">
        <f t="shared" si="21"/>
        <v>100</v>
      </c>
      <c r="T180" s="3"/>
      <c r="U180" s="5">
        <f t="shared" si="22"/>
        <v>0</v>
      </c>
      <c r="V180" s="8">
        <v>29.25</v>
      </c>
      <c r="W180" s="10">
        <f t="shared" si="23"/>
        <v>2.9250000000000001E-4</v>
      </c>
    </row>
    <row r="181" spans="1:23" x14ac:dyDescent="0.2">
      <c r="A181" s="17">
        <v>180</v>
      </c>
      <c r="B181" s="3" t="s">
        <v>531</v>
      </c>
      <c r="C181" s="3" t="s">
        <v>532</v>
      </c>
      <c r="D181" s="3" t="s">
        <v>533</v>
      </c>
      <c r="E181" s="3" t="s">
        <v>17</v>
      </c>
      <c r="F181" s="25">
        <f t="shared" si="16"/>
        <v>18</v>
      </c>
      <c r="G181" s="3">
        <v>4</v>
      </c>
      <c r="H181" s="5">
        <f t="shared" si="17"/>
        <v>12</v>
      </c>
      <c r="I181" s="3">
        <v>3</v>
      </c>
      <c r="J181" s="5">
        <f t="shared" si="18"/>
        <v>6</v>
      </c>
      <c r="K181" s="3">
        <v>0</v>
      </c>
      <c r="L181" s="5">
        <f t="shared" si="19"/>
        <v>0</v>
      </c>
      <c r="M181" s="7">
        <v>0.57140000000000002</v>
      </c>
      <c r="N181" s="7">
        <v>0.42859999999999998</v>
      </c>
      <c r="O181" s="7">
        <v>0</v>
      </c>
      <c r="P181" s="3"/>
      <c r="Q181" s="5">
        <f t="shared" si="20"/>
        <v>0</v>
      </c>
      <c r="R181" s="3"/>
      <c r="S181" s="5">
        <f t="shared" si="21"/>
        <v>0</v>
      </c>
      <c r="T181" s="3"/>
      <c r="U181" s="5">
        <f t="shared" si="22"/>
        <v>0</v>
      </c>
      <c r="V181" s="8">
        <v>0</v>
      </c>
      <c r="W181" s="10">
        <f t="shared" si="23"/>
        <v>0</v>
      </c>
    </row>
    <row r="182" spans="1:23" x14ac:dyDescent="0.2">
      <c r="A182" s="17">
        <v>181</v>
      </c>
      <c r="B182" s="3" t="s">
        <v>543</v>
      </c>
      <c r="C182" s="3" t="s">
        <v>544</v>
      </c>
      <c r="D182" s="3" t="s">
        <v>545</v>
      </c>
      <c r="E182" s="3" t="s">
        <v>17</v>
      </c>
      <c r="F182" s="25">
        <f t="shared" si="16"/>
        <v>18</v>
      </c>
      <c r="G182" s="3">
        <v>6</v>
      </c>
      <c r="H182" s="5">
        <f t="shared" si="17"/>
        <v>18</v>
      </c>
      <c r="I182" s="3">
        <v>0</v>
      </c>
      <c r="J182" s="5">
        <f t="shared" si="18"/>
        <v>0</v>
      </c>
      <c r="K182" s="3">
        <v>0</v>
      </c>
      <c r="L182" s="5">
        <f t="shared" si="19"/>
        <v>0</v>
      </c>
      <c r="M182" s="7">
        <v>1</v>
      </c>
      <c r="N182" s="7">
        <v>0</v>
      </c>
      <c r="O182" s="7">
        <v>0</v>
      </c>
      <c r="P182" s="3"/>
      <c r="Q182" s="5">
        <f t="shared" si="20"/>
        <v>0</v>
      </c>
      <c r="R182" s="3"/>
      <c r="S182" s="5">
        <f t="shared" si="21"/>
        <v>0</v>
      </c>
      <c r="T182" s="3"/>
      <c r="U182" s="5">
        <f t="shared" si="22"/>
        <v>0</v>
      </c>
      <c r="V182" s="8">
        <v>0</v>
      </c>
      <c r="W182" s="10">
        <f t="shared" si="23"/>
        <v>0</v>
      </c>
    </row>
    <row r="183" spans="1:23" x14ac:dyDescent="0.2">
      <c r="A183" s="17">
        <v>182</v>
      </c>
      <c r="B183" s="3" t="s">
        <v>498</v>
      </c>
      <c r="C183" s="3" t="s">
        <v>499</v>
      </c>
      <c r="D183" s="3" t="s">
        <v>500</v>
      </c>
      <c r="E183" s="3" t="s">
        <v>17</v>
      </c>
      <c r="F183" s="25">
        <f t="shared" si="16"/>
        <v>17.999999899999999</v>
      </c>
      <c r="G183" s="3">
        <v>6</v>
      </c>
      <c r="H183" s="5">
        <f t="shared" si="17"/>
        <v>18</v>
      </c>
      <c r="I183" s="3">
        <v>0</v>
      </c>
      <c r="J183" s="5">
        <f t="shared" si="18"/>
        <v>0</v>
      </c>
      <c r="K183" s="3">
        <v>0</v>
      </c>
      <c r="L183" s="5">
        <f t="shared" si="19"/>
        <v>0</v>
      </c>
      <c r="M183" s="7">
        <v>1</v>
      </c>
      <c r="N183" s="7">
        <v>0</v>
      </c>
      <c r="O183" s="7">
        <v>0</v>
      </c>
      <c r="P183" s="3"/>
      <c r="Q183" s="5">
        <f t="shared" si="20"/>
        <v>0</v>
      </c>
      <c r="R183" s="3"/>
      <c r="S183" s="5">
        <f t="shared" si="21"/>
        <v>0</v>
      </c>
      <c r="T183" s="3"/>
      <c r="U183" s="5">
        <f t="shared" si="22"/>
        <v>0</v>
      </c>
      <c r="V183" s="8">
        <v>0.01</v>
      </c>
      <c r="W183" s="10">
        <f t="shared" si="23"/>
        <v>1.0000000000000001E-7</v>
      </c>
    </row>
    <row r="184" spans="1:23" x14ac:dyDescent="0.2">
      <c r="A184" s="17">
        <v>183</v>
      </c>
      <c r="B184" s="3" t="s">
        <v>630</v>
      </c>
      <c r="C184" s="3" t="s">
        <v>631</v>
      </c>
      <c r="D184" s="3" t="s">
        <v>632</v>
      </c>
      <c r="E184" s="3" t="s">
        <v>17</v>
      </c>
      <c r="F184" s="25">
        <f t="shared" si="16"/>
        <v>17.9961889</v>
      </c>
      <c r="G184" s="3">
        <v>2</v>
      </c>
      <c r="H184" s="5">
        <f t="shared" si="17"/>
        <v>6</v>
      </c>
      <c r="I184" s="3">
        <v>0</v>
      </c>
      <c r="J184" s="5">
        <f t="shared" si="18"/>
        <v>0</v>
      </c>
      <c r="K184" s="3">
        <v>12</v>
      </c>
      <c r="L184" s="5">
        <f t="shared" si="19"/>
        <v>12</v>
      </c>
      <c r="M184" s="7">
        <v>0.1429</v>
      </c>
      <c r="N184" s="7">
        <v>0</v>
      </c>
      <c r="O184" s="7">
        <v>0.85709999999999997</v>
      </c>
      <c r="P184" s="3"/>
      <c r="Q184" s="5">
        <f t="shared" si="20"/>
        <v>0</v>
      </c>
      <c r="R184" s="3"/>
      <c r="S184" s="5">
        <f t="shared" si="21"/>
        <v>0</v>
      </c>
      <c r="T184" s="3"/>
      <c r="U184" s="5">
        <f t="shared" si="22"/>
        <v>0</v>
      </c>
      <c r="V184" s="8">
        <v>381.11</v>
      </c>
      <c r="W184" s="10">
        <f t="shared" si="23"/>
        <v>3.8111000000000004E-3</v>
      </c>
    </row>
    <row r="185" spans="1:23" x14ac:dyDescent="0.2">
      <c r="A185" s="17">
        <v>184</v>
      </c>
      <c r="B185" s="3" t="s">
        <v>549</v>
      </c>
      <c r="C185" s="3" t="s">
        <v>550</v>
      </c>
      <c r="D185" s="3" t="s">
        <v>551</v>
      </c>
      <c r="E185" s="3" t="s">
        <v>17</v>
      </c>
      <c r="F185" s="25">
        <f t="shared" si="16"/>
        <v>17</v>
      </c>
      <c r="G185" s="3">
        <v>1</v>
      </c>
      <c r="H185" s="5">
        <f t="shared" si="17"/>
        <v>3</v>
      </c>
      <c r="I185" s="3">
        <v>7</v>
      </c>
      <c r="J185" s="5">
        <f t="shared" si="18"/>
        <v>14</v>
      </c>
      <c r="K185" s="3">
        <v>0</v>
      </c>
      <c r="L185" s="5">
        <f t="shared" si="19"/>
        <v>0</v>
      </c>
      <c r="M185" s="7">
        <v>0.125</v>
      </c>
      <c r="N185" s="7">
        <v>0.875</v>
      </c>
      <c r="O185" s="7">
        <v>0</v>
      </c>
      <c r="P185" s="3"/>
      <c r="Q185" s="5">
        <f t="shared" si="20"/>
        <v>0</v>
      </c>
      <c r="R185" s="3"/>
      <c r="S185" s="5">
        <f t="shared" si="21"/>
        <v>0</v>
      </c>
      <c r="T185" s="3"/>
      <c r="U185" s="5">
        <f t="shared" si="22"/>
        <v>0</v>
      </c>
      <c r="V185" s="8">
        <v>0</v>
      </c>
      <c r="W185" s="10">
        <f t="shared" si="23"/>
        <v>0</v>
      </c>
    </row>
    <row r="186" spans="1:23" x14ac:dyDescent="0.2">
      <c r="A186" s="17">
        <v>185</v>
      </c>
      <c r="B186" s="3" t="s">
        <v>552</v>
      </c>
      <c r="C186" s="3" t="s">
        <v>553</v>
      </c>
      <c r="D186" s="3" t="s">
        <v>554</v>
      </c>
      <c r="E186" s="3" t="s">
        <v>17</v>
      </c>
      <c r="F186" s="25">
        <f t="shared" si="16"/>
        <v>17</v>
      </c>
      <c r="G186" s="3">
        <v>5</v>
      </c>
      <c r="H186" s="5">
        <f t="shared" si="17"/>
        <v>15</v>
      </c>
      <c r="I186" s="3">
        <v>1</v>
      </c>
      <c r="J186" s="5">
        <f t="shared" si="18"/>
        <v>2</v>
      </c>
      <c r="K186" s="3">
        <v>0</v>
      </c>
      <c r="L186" s="5">
        <f t="shared" si="19"/>
        <v>0</v>
      </c>
      <c r="M186" s="7">
        <v>0.83330000000000004</v>
      </c>
      <c r="N186" s="7">
        <v>0.16669999999999999</v>
      </c>
      <c r="O186" s="7">
        <v>0</v>
      </c>
      <c r="P186" s="3"/>
      <c r="Q186" s="5">
        <f t="shared" si="20"/>
        <v>0</v>
      </c>
      <c r="R186" s="3"/>
      <c r="S186" s="5">
        <f t="shared" si="21"/>
        <v>0</v>
      </c>
      <c r="T186" s="3"/>
      <c r="U186" s="5">
        <f t="shared" si="22"/>
        <v>0</v>
      </c>
      <c r="V186" s="8">
        <v>0</v>
      </c>
      <c r="W186" s="10">
        <f t="shared" si="23"/>
        <v>0</v>
      </c>
    </row>
    <row r="187" spans="1:23" x14ac:dyDescent="0.2">
      <c r="A187" s="17">
        <v>186</v>
      </c>
      <c r="B187" s="3" t="s">
        <v>555</v>
      </c>
      <c r="C187" s="3" t="s">
        <v>556</v>
      </c>
      <c r="D187" s="3" t="s">
        <v>557</v>
      </c>
      <c r="E187" s="3" t="s">
        <v>17</v>
      </c>
      <c r="F187" s="25">
        <f t="shared" si="16"/>
        <v>17</v>
      </c>
      <c r="G187" s="3">
        <v>5</v>
      </c>
      <c r="H187" s="5">
        <f t="shared" si="17"/>
        <v>15</v>
      </c>
      <c r="I187" s="3">
        <v>1</v>
      </c>
      <c r="J187" s="5">
        <f t="shared" si="18"/>
        <v>2</v>
      </c>
      <c r="K187" s="3">
        <v>0</v>
      </c>
      <c r="L187" s="5">
        <f t="shared" si="19"/>
        <v>0</v>
      </c>
      <c r="M187" s="7">
        <v>0.83330000000000004</v>
      </c>
      <c r="N187" s="7">
        <v>0.16669999999999999</v>
      </c>
      <c r="O187" s="7">
        <v>0</v>
      </c>
      <c r="P187" s="3"/>
      <c r="Q187" s="5">
        <f t="shared" si="20"/>
        <v>0</v>
      </c>
      <c r="R187" s="3"/>
      <c r="S187" s="5">
        <f t="shared" si="21"/>
        <v>0</v>
      </c>
      <c r="T187" s="3"/>
      <c r="U187" s="5">
        <f t="shared" si="22"/>
        <v>0</v>
      </c>
      <c r="V187" s="8">
        <v>0</v>
      </c>
      <c r="W187" s="10">
        <f t="shared" si="23"/>
        <v>0</v>
      </c>
    </row>
    <row r="188" spans="1:23" x14ac:dyDescent="0.2">
      <c r="A188" s="17">
        <v>187</v>
      </c>
      <c r="B188" s="3" t="s">
        <v>561</v>
      </c>
      <c r="C188" s="3" t="s">
        <v>562</v>
      </c>
      <c r="D188" s="3" t="s">
        <v>563</v>
      </c>
      <c r="E188" s="3" t="s">
        <v>17</v>
      </c>
      <c r="F188" s="25">
        <f t="shared" si="16"/>
        <v>17</v>
      </c>
      <c r="G188" s="3">
        <v>5</v>
      </c>
      <c r="H188" s="5">
        <f t="shared" si="17"/>
        <v>15</v>
      </c>
      <c r="I188" s="3">
        <v>1</v>
      </c>
      <c r="J188" s="5">
        <f t="shared" si="18"/>
        <v>2</v>
      </c>
      <c r="K188" s="3">
        <v>0</v>
      </c>
      <c r="L188" s="5">
        <f t="shared" si="19"/>
        <v>0</v>
      </c>
      <c r="M188" s="7">
        <v>0.83330000000000004</v>
      </c>
      <c r="N188" s="7">
        <v>0.16669999999999999</v>
      </c>
      <c r="O188" s="7">
        <v>0</v>
      </c>
      <c r="P188" s="3"/>
      <c r="Q188" s="5">
        <f t="shared" si="20"/>
        <v>0</v>
      </c>
      <c r="R188" s="3"/>
      <c r="S188" s="5">
        <f t="shared" si="21"/>
        <v>0</v>
      </c>
      <c r="T188" s="3"/>
      <c r="U188" s="5">
        <f t="shared" si="22"/>
        <v>0</v>
      </c>
      <c r="V188" s="8">
        <v>0</v>
      </c>
      <c r="W188" s="10">
        <f t="shared" si="23"/>
        <v>0</v>
      </c>
    </row>
    <row r="189" spans="1:23" x14ac:dyDescent="0.2">
      <c r="A189" s="17">
        <v>188</v>
      </c>
      <c r="B189" s="3" t="s">
        <v>754</v>
      </c>
      <c r="C189" s="3" t="s">
        <v>755</v>
      </c>
      <c r="D189" s="3" t="s">
        <v>756</v>
      </c>
      <c r="E189" s="3" t="s">
        <v>17</v>
      </c>
      <c r="F189" s="25">
        <f t="shared" si="16"/>
        <v>16.999790000000001</v>
      </c>
      <c r="G189" s="3">
        <v>3</v>
      </c>
      <c r="H189" s="5">
        <f t="shared" si="17"/>
        <v>9</v>
      </c>
      <c r="I189" s="3">
        <v>3</v>
      </c>
      <c r="J189" s="5">
        <f t="shared" si="18"/>
        <v>6</v>
      </c>
      <c r="K189" s="3">
        <v>2</v>
      </c>
      <c r="L189" s="5">
        <f t="shared" si="19"/>
        <v>2</v>
      </c>
      <c r="M189" s="7">
        <v>0.375</v>
      </c>
      <c r="N189" s="7">
        <v>0.375</v>
      </c>
      <c r="O189" s="7">
        <v>0.25</v>
      </c>
      <c r="P189" s="3"/>
      <c r="Q189" s="5">
        <f t="shared" si="20"/>
        <v>0</v>
      </c>
      <c r="R189" s="3"/>
      <c r="S189" s="5">
        <f t="shared" si="21"/>
        <v>0</v>
      </c>
      <c r="T189" s="3"/>
      <c r="U189" s="5">
        <f t="shared" si="22"/>
        <v>0</v>
      </c>
      <c r="V189" s="8">
        <v>21</v>
      </c>
      <c r="W189" s="10">
        <f t="shared" si="23"/>
        <v>2.1000000000000001E-4</v>
      </c>
    </row>
    <row r="190" spans="1:23" x14ac:dyDescent="0.2">
      <c r="A190" s="17">
        <v>189</v>
      </c>
      <c r="B190" s="3" t="s">
        <v>537</v>
      </c>
      <c r="C190" s="3" t="s">
        <v>538</v>
      </c>
      <c r="D190" s="3" t="s">
        <v>539</v>
      </c>
      <c r="E190" s="3" t="s">
        <v>17</v>
      </c>
      <c r="F190" s="25">
        <f t="shared" si="16"/>
        <v>16</v>
      </c>
      <c r="G190" s="3">
        <v>2</v>
      </c>
      <c r="H190" s="5">
        <f t="shared" si="17"/>
        <v>6</v>
      </c>
      <c r="I190" s="3">
        <v>5</v>
      </c>
      <c r="J190" s="5">
        <f t="shared" si="18"/>
        <v>10</v>
      </c>
      <c r="K190" s="3">
        <v>0</v>
      </c>
      <c r="L190" s="5">
        <f t="shared" si="19"/>
        <v>0</v>
      </c>
      <c r="M190" s="7">
        <v>0.28570000000000001</v>
      </c>
      <c r="N190" s="7">
        <v>0.71430000000000005</v>
      </c>
      <c r="O190" s="7">
        <v>0</v>
      </c>
      <c r="P190" s="3"/>
      <c r="Q190" s="5">
        <f t="shared" si="20"/>
        <v>0</v>
      </c>
      <c r="R190" s="3"/>
      <c r="S190" s="5">
        <f t="shared" si="21"/>
        <v>0</v>
      </c>
      <c r="T190" s="3"/>
      <c r="U190" s="5">
        <f t="shared" si="22"/>
        <v>0</v>
      </c>
      <c r="V190" s="8">
        <v>0</v>
      </c>
      <c r="W190" s="10">
        <f t="shared" si="23"/>
        <v>0</v>
      </c>
    </row>
    <row r="191" spans="1:23" x14ac:dyDescent="0.2">
      <c r="A191" s="17">
        <v>190</v>
      </c>
      <c r="B191" s="3" t="s">
        <v>489</v>
      </c>
      <c r="C191" s="3" t="s">
        <v>490</v>
      </c>
      <c r="D191" s="3" t="s">
        <v>491</v>
      </c>
      <c r="E191" s="3" t="s">
        <v>17</v>
      </c>
      <c r="F191" s="25">
        <f t="shared" si="16"/>
        <v>15.195748</v>
      </c>
      <c r="G191" s="3">
        <v>9</v>
      </c>
      <c r="H191" s="5">
        <f t="shared" si="17"/>
        <v>27</v>
      </c>
      <c r="I191" s="3">
        <v>0</v>
      </c>
      <c r="J191" s="5">
        <f t="shared" si="18"/>
        <v>0</v>
      </c>
      <c r="K191" s="3">
        <v>0</v>
      </c>
      <c r="L191" s="5">
        <f t="shared" si="19"/>
        <v>0</v>
      </c>
      <c r="M191" s="7">
        <v>1</v>
      </c>
      <c r="N191" s="7">
        <v>0</v>
      </c>
      <c r="O191" s="7">
        <v>0</v>
      </c>
      <c r="P191" s="3"/>
      <c r="Q191" s="5">
        <f t="shared" si="20"/>
        <v>0</v>
      </c>
      <c r="R191" s="3"/>
      <c r="S191" s="5">
        <f t="shared" si="21"/>
        <v>0</v>
      </c>
      <c r="T191" s="3"/>
      <c r="U191" s="5">
        <f t="shared" si="22"/>
        <v>0</v>
      </c>
      <c r="V191" s="8">
        <v>1180425.2</v>
      </c>
      <c r="W191" s="10">
        <f t="shared" si="23"/>
        <v>11.804252</v>
      </c>
    </row>
    <row r="192" spans="1:23" x14ac:dyDescent="0.2">
      <c r="A192" s="17">
        <v>191</v>
      </c>
      <c r="B192" s="3" t="s">
        <v>564</v>
      </c>
      <c r="C192" s="3" t="s">
        <v>565</v>
      </c>
      <c r="D192" s="3" t="s">
        <v>566</v>
      </c>
      <c r="E192" s="3" t="s">
        <v>17</v>
      </c>
      <c r="F192" s="25">
        <f t="shared" si="16"/>
        <v>15</v>
      </c>
      <c r="G192" s="3">
        <v>5</v>
      </c>
      <c r="H192" s="5">
        <f t="shared" si="17"/>
        <v>15</v>
      </c>
      <c r="I192" s="3">
        <v>0</v>
      </c>
      <c r="J192" s="5">
        <f t="shared" si="18"/>
        <v>0</v>
      </c>
      <c r="K192" s="3">
        <v>0</v>
      </c>
      <c r="L192" s="5">
        <f t="shared" si="19"/>
        <v>0</v>
      </c>
      <c r="M192" s="7">
        <v>1</v>
      </c>
      <c r="N192" s="7">
        <v>0</v>
      </c>
      <c r="O192" s="7">
        <v>0</v>
      </c>
      <c r="P192" s="3"/>
      <c r="Q192" s="5">
        <f t="shared" si="20"/>
        <v>0</v>
      </c>
      <c r="R192" s="3"/>
      <c r="S192" s="5">
        <f t="shared" si="21"/>
        <v>0</v>
      </c>
      <c r="T192" s="3"/>
      <c r="U192" s="5">
        <f t="shared" si="22"/>
        <v>0</v>
      </c>
      <c r="V192" s="8">
        <v>0</v>
      </c>
      <c r="W192" s="10">
        <f t="shared" si="23"/>
        <v>0</v>
      </c>
    </row>
    <row r="193" spans="1:23" x14ac:dyDescent="0.2">
      <c r="A193" s="17">
        <v>192</v>
      </c>
      <c r="B193" s="3" t="s">
        <v>567</v>
      </c>
      <c r="C193" s="3" t="s">
        <v>568</v>
      </c>
      <c r="D193" s="3" t="s">
        <v>569</v>
      </c>
      <c r="E193" s="3" t="s">
        <v>17</v>
      </c>
      <c r="F193" s="25">
        <f t="shared" si="16"/>
        <v>14.999999900000001</v>
      </c>
      <c r="G193" s="3">
        <v>5</v>
      </c>
      <c r="H193" s="5">
        <f t="shared" si="17"/>
        <v>15</v>
      </c>
      <c r="I193" s="3">
        <v>0</v>
      </c>
      <c r="J193" s="5">
        <f t="shared" si="18"/>
        <v>0</v>
      </c>
      <c r="K193" s="3">
        <v>0</v>
      </c>
      <c r="L193" s="5">
        <f t="shared" si="19"/>
        <v>0</v>
      </c>
      <c r="M193" s="7">
        <v>1</v>
      </c>
      <c r="N193" s="7">
        <v>0</v>
      </c>
      <c r="O193" s="7">
        <v>0</v>
      </c>
      <c r="P193" s="3"/>
      <c r="Q193" s="5">
        <f t="shared" si="20"/>
        <v>0</v>
      </c>
      <c r="R193" s="3"/>
      <c r="S193" s="5">
        <f t="shared" si="21"/>
        <v>0</v>
      </c>
      <c r="T193" s="3"/>
      <c r="U193" s="5">
        <f t="shared" si="22"/>
        <v>0</v>
      </c>
      <c r="V193" s="8">
        <v>0.01</v>
      </c>
      <c r="W193" s="10">
        <f t="shared" si="23"/>
        <v>1.0000000000000001E-7</v>
      </c>
    </row>
    <row r="194" spans="1:23" x14ac:dyDescent="0.2">
      <c r="A194" s="17">
        <v>193</v>
      </c>
      <c r="B194" s="3" t="s">
        <v>600</v>
      </c>
      <c r="C194" s="3" t="s">
        <v>601</v>
      </c>
      <c r="D194" s="3" t="s">
        <v>602</v>
      </c>
      <c r="E194" s="3" t="s">
        <v>17</v>
      </c>
      <c r="F194" s="25">
        <f t="shared" ref="F194:F257" si="24">SUM(H194+J194+L194-Q194-S194-U194-W194)</f>
        <v>14.52234</v>
      </c>
      <c r="G194" s="3">
        <v>5</v>
      </c>
      <c r="H194" s="5">
        <f t="shared" ref="H194:H257" si="25">SUM(G194*3)</f>
        <v>15</v>
      </c>
      <c r="I194" s="3">
        <v>0</v>
      </c>
      <c r="J194" s="5">
        <f t="shared" ref="J194:J257" si="26">SUM(I194*2)</f>
        <v>0</v>
      </c>
      <c r="K194" s="3">
        <v>0</v>
      </c>
      <c r="L194" s="5">
        <f t="shared" ref="L194:L257" si="27">SUM(K194*1)</f>
        <v>0</v>
      </c>
      <c r="M194" s="7">
        <v>1</v>
      </c>
      <c r="N194" s="7">
        <v>0</v>
      </c>
      <c r="O194" s="7">
        <v>0</v>
      </c>
      <c r="P194" s="3"/>
      <c r="Q194" s="5">
        <f t="shared" ref="Q194:Q257" si="28">SUM(P194*500)</f>
        <v>0</v>
      </c>
      <c r="R194" s="3"/>
      <c r="S194" s="5">
        <f t="shared" ref="S194:S257" si="29">SUM(R194*100)</f>
        <v>0</v>
      </c>
      <c r="T194" s="3"/>
      <c r="U194" s="5">
        <f t="shared" ref="U194:U257" si="30">SUM(T194*1000)</f>
        <v>0</v>
      </c>
      <c r="V194" s="8">
        <v>47766</v>
      </c>
      <c r="W194" s="10">
        <f t="shared" ref="W194:W257" si="31">SUM(V194*0.00001)</f>
        <v>0.47766000000000003</v>
      </c>
    </row>
    <row r="195" spans="1:23" x14ac:dyDescent="0.2">
      <c r="A195" s="17">
        <v>194</v>
      </c>
      <c r="B195" s="3" t="s">
        <v>576</v>
      </c>
      <c r="C195" s="3" t="s">
        <v>577</v>
      </c>
      <c r="D195" s="3" t="s">
        <v>578</v>
      </c>
      <c r="E195" s="3" t="s">
        <v>17</v>
      </c>
      <c r="F195" s="25">
        <f t="shared" si="24"/>
        <v>14.314347</v>
      </c>
      <c r="G195" s="3">
        <v>6</v>
      </c>
      <c r="H195" s="5">
        <f t="shared" si="25"/>
        <v>18</v>
      </c>
      <c r="I195" s="3">
        <v>0</v>
      </c>
      <c r="J195" s="5">
        <f t="shared" si="26"/>
        <v>0</v>
      </c>
      <c r="K195" s="3">
        <v>0</v>
      </c>
      <c r="L195" s="5">
        <f t="shared" si="27"/>
        <v>0</v>
      </c>
      <c r="M195" s="7">
        <v>1</v>
      </c>
      <c r="N195" s="7">
        <v>0</v>
      </c>
      <c r="O195" s="7">
        <v>0</v>
      </c>
      <c r="P195" s="3"/>
      <c r="Q195" s="5">
        <f t="shared" si="28"/>
        <v>0</v>
      </c>
      <c r="R195" s="3"/>
      <c r="S195" s="5">
        <f t="shared" si="29"/>
        <v>0</v>
      </c>
      <c r="T195" s="3"/>
      <c r="U195" s="5">
        <f t="shared" si="30"/>
        <v>0</v>
      </c>
      <c r="V195" s="8">
        <v>368565.3</v>
      </c>
      <c r="W195" s="10">
        <f t="shared" si="31"/>
        <v>3.6856530000000003</v>
      </c>
    </row>
    <row r="196" spans="1:23" x14ac:dyDescent="0.2">
      <c r="A196" s="17">
        <v>195</v>
      </c>
      <c r="B196" s="3" t="s">
        <v>585</v>
      </c>
      <c r="C196" s="3" t="s">
        <v>586</v>
      </c>
      <c r="D196" s="3" t="s">
        <v>587</v>
      </c>
      <c r="E196" s="3" t="s">
        <v>17</v>
      </c>
      <c r="F196" s="25">
        <f t="shared" si="24"/>
        <v>13.9990421</v>
      </c>
      <c r="G196" s="3">
        <v>4</v>
      </c>
      <c r="H196" s="5">
        <f t="shared" si="25"/>
        <v>12</v>
      </c>
      <c r="I196" s="3">
        <v>1</v>
      </c>
      <c r="J196" s="5">
        <f t="shared" si="26"/>
        <v>2</v>
      </c>
      <c r="K196" s="3">
        <v>0</v>
      </c>
      <c r="L196" s="5">
        <f t="shared" si="27"/>
        <v>0</v>
      </c>
      <c r="M196" s="7">
        <v>0.8</v>
      </c>
      <c r="N196" s="7">
        <v>0.2</v>
      </c>
      <c r="O196" s="7">
        <v>0</v>
      </c>
      <c r="P196" s="3"/>
      <c r="Q196" s="5">
        <f t="shared" si="28"/>
        <v>0</v>
      </c>
      <c r="R196" s="3"/>
      <c r="S196" s="5">
        <f t="shared" si="29"/>
        <v>0</v>
      </c>
      <c r="T196" s="3"/>
      <c r="U196" s="5">
        <f t="shared" si="30"/>
        <v>0</v>
      </c>
      <c r="V196" s="8">
        <v>95.79</v>
      </c>
      <c r="W196" s="10">
        <f t="shared" si="31"/>
        <v>9.5790000000000014E-4</v>
      </c>
    </row>
    <row r="197" spans="1:23" x14ac:dyDescent="0.2">
      <c r="A197" s="17">
        <v>196</v>
      </c>
      <c r="B197" s="3" t="s">
        <v>639</v>
      </c>
      <c r="C197" s="3" t="s">
        <v>640</v>
      </c>
      <c r="D197" s="3" t="s">
        <v>641</v>
      </c>
      <c r="E197" s="3" t="s">
        <v>17</v>
      </c>
      <c r="F197" s="25">
        <f t="shared" si="24"/>
        <v>13.692607799999999</v>
      </c>
      <c r="G197" s="3">
        <v>5</v>
      </c>
      <c r="H197" s="5">
        <f t="shared" si="25"/>
        <v>15</v>
      </c>
      <c r="I197" s="3">
        <v>0</v>
      </c>
      <c r="J197" s="5">
        <f t="shared" si="26"/>
        <v>0</v>
      </c>
      <c r="K197" s="3">
        <v>0</v>
      </c>
      <c r="L197" s="5">
        <f t="shared" si="27"/>
        <v>0</v>
      </c>
      <c r="M197" s="7">
        <v>1</v>
      </c>
      <c r="N197" s="7">
        <v>0</v>
      </c>
      <c r="O197" s="7">
        <v>0</v>
      </c>
      <c r="P197" s="3"/>
      <c r="Q197" s="5">
        <f t="shared" si="28"/>
        <v>0</v>
      </c>
      <c r="R197" s="3"/>
      <c r="S197" s="5">
        <f t="shared" si="29"/>
        <v>0</v>
      </c>
      <c r="T197" s="3"/>
      <c r="U197" s="5">
        <f t="shared" si="30"/>
        <v>0</v>
      </c>
      <c r="V197" s="8">
        <v>130739.22</v>
      </c>
      <c r="W197" s="10">
        <f t="shared" si="31"/>
        <v>1.3073922000000002</v>
      </c>
    </row>
    <row r="198" spans="1:23" x14ac:dyDescent="0.2">
      <c r="A198" s="17">
        <v>197</v>
      </c>
      <c r="B198" s="3" t="s">
        <v>597</v>
      </c>
      <c r="C198" s="3" t="s">
        <v>598</v>
      </c>
      <c r="D198" s="3" t="s">
        <v>599</v>
      </c>
      <c r="E198" s="3" t="s">
        <v>17</v>
      </c>
      <c r="F198" s="25">
        <f t="shared" si="24"/>
        <v>12.945282299999999</v>
      </c>
      <c r="G198" s="3">
        <v>4</v>
      </c>
      <c r="H198" s="5">
        <f t="shared" si="25"/>
        <v>12</v>
      </c>
      <c r="I198" s="3">
        <v>3</v>
      </c>
      <c r="J198" s="5">
        <f t="shared" si="26"/>
        <v>6</v>
      </c>
      <c r="K198" s="3">
        <v>0</v>
      </c>
      <c r="L198" s="5">
        <f t="shared" si="27"/>
        <v>0</v>
      </c>
      <c r="M198" s="7">
        <v>0.57140000000000002</v>
      </c>
      <c r="N198" s="7">
        <v>0.42859999999999998</v>
      </c>
      <c r="O198" s="7">
        <v>0</v>
      </c>
      <c r="P198" s="3"/>
      <c r="Q198" s="5">
        <f t="shared" si="28"/>
        <v>0</v>
      </c>
      <c r="R198" s="3"/>
      <c r="S198" s="5">
        <f t="shared" si="29"/>
        <v>0</v>
      </c>
      <c r="T198" s="3"/>
      <c r="U198" s="5">
        <f t="shared" si="30"/>
        <v>0</v>
      </c>
      <c r="V198" s="8">
        <v>505471.77</v>
      </c>
      <c r="W198" s="10">
        <f t="shared" si="31"/>
        <v>5.0547177000000003</v>
      </c>
    </row>
    <row r="199" spans="1:23" x14ac:dyDescent="0.2">
      <c r="A199" s="17">
        <v>198</v>
      </c>
      <c r="B199" s="3" t="s">
        <v>540</v>
      </c>
      <c r="C199" s="3" t="s">
        <v>541</v>
      </c>
      <c r="D199" s="3" t="s">
        <v>542</v>
      </c>
      <c r="E199" s="3" t="s">
        <v>17</v>
      </c>
      <c r="F199" s="25">
        <f t="shared" si="24"/>
        <v>12</v>
      </c>
      <c r="G199" s="3">
        <v>4</v>
      </c>
      <c r="H199" s="5">
        <f t="shared" si="25"/>
        <v>12</v>
      </c>
      <c r="I199" s="3">
        <v>0</v>
      </c>
      <c r="J199" s="5">
        <f t="shared" si="26"/>
        <v>0</v>
      </c>
      <c r="K199" s="3">
        <v>0</v>
      </c>
      <c r="L199" s="5">
        <f t="shared" si="27"/>
        <v>0</v>
      </c>
      <c r="M199" s="7">
        <v>1</v>
      </c>
      <c r="N199" s="7">
        <v>0</v>
      </c>
      <c r="O199" s="7">
        <v>0</v>
      </c>
      <c r="P199" s="3"/>
      <c r="Q199" s="5">
        <f t="shared" si="28"/>
        <v>0</v>
      </c>
      <c r="R199" s="3"/>
      <c r="S199" s="5">
        <f t="shared" si="29"/>
        <v>0</v>
      </c>
      <c r="T199" s="3"/>
      <c r="U199" s="5">
        <f t="shared" si="30"/>
        <v>0</v>
      </c>
      <c r="V199" s="8">
        <v>0</v>
      </c>
      <c r="W199" s="10">
        <f t="shared" si="31"/>
        <v>0</v>
      </c>
    </row>
    <row r="200" spans="1:23" x14ac:dyDescent="0.2">
      <c r="A200" s="17">
        <v>199</v>
      </c>
      <c r="B200" s="3" t="s">
        <v>609</v>
      </c>
      <c r="C200" s="3" t="s">
        <v>610</v>
      </c>
      <c r="D200" s="3" t="s">
        <v>611</v>
      </c>
      <c r="E200" s="3" t="s">
        <v>221</v>
      </c>
      <c r="F200" s="25">
        <f t="shared" si="24"/>
        <v>11.198496</v>
      </c>
      <c r="G200" s="3">
        <v>4</v>
      </c>
      <c r="H200" s="5">
        <f t="shared" si="25"/>
        <v>12</v>
      </c>
      <c r="I200" s="3">
        <v>0</v>
      </c>
      <c r="J200" s="5">
        <f t="shared" si="26"/>
        <v>0</v>
      </c>
      <c r="K200" s="3">
        <v>0</v>
      </c>
      <c r="L200" s="5">
        <f t="shared" si="27"/>
        <v>0</v>
      </c>
      <c r="M200" s="7">
        <v>1</v>
      </c>
      <c r="N200" s="7">
        <v>0</v>
      </c>
      <c r="O200" s="7">
        <v>0</v>
      </c>
      <c r="P200" s="3"/>
      <c r="Q200" s="5">
        <f t="shared" si="28"/>
        <v>0</v>
      </c>
      <c r="R200" s="3"/>
      <c r="S200" s="5">
        <f t="shared" si="29"/>
        <v>0</v>
      </c>
      <c r="T200" s="3"/>
      <c r="U200" s="5">
        <f t="shared" si="30"/>
        <v>0</v>
      </c>
      <c r="V200" s="8">
        <v>80150.399999999994</v>
      </c>
      <c r="W200" s="10">
        <f t="shared" si="31"/>
        <v>0.80150399999999999</v>
      </c>
    </row>
    <row r="201" spans="1:23" x14ac:dyDescent="0.2">
      <c r="A201" s="17">
        <v>200</v>
      </c>
      <c r="B201" s="3" t="s">
        <v>591</v>
      </c>
      <c r="C201" s="3" t="s">
        <v>592</v>
      </c>
      <c r="D201" s="3" t="s">
        <v>593</v>
      </c>
      <c r="E201" s="3" t="s">
        <v>17</v>
      </c>
      <c r="F201" s="25">
        <f t="shared" si="24"/>
        <v>10.9999997</v>
      </c>
      <c r="G201" s="3">
        <v>3</v>
      </c>
      <c r="H201" s="5">
        <f t="shared" si="25"/>
        <v>9</v>
      </c>
      <c r="I201" s="3">
        <v>1</v>
      </c>
      <c r="J201" s="5">
        <f t="shared" si="26"/>
        <v>2</v>
      </c>
      <c r="K201" s="3">
        <v>0</v>
      </c>
      <c r="L201" s="5">
        <f t="shared" si="27"/>
        <v>0</v>
      </c>
      <c r="M201" s="7">
        <v>0.75</v>
      </c>
      <c r="N201" s="7">
        <v>0.25</v>
      </c>
      <c r="O201" s="7">
        <v>0</v>
      </c>
      <c r="P201" s="3"/>
      <c r="Q201" s="5">
        <f t="shared" si="28"/>
        <v>0</v>
      </c>
      <c r="R201" s="3"/>
      <c r="S201" s="5">
        <f t="shared" si="29"/>
        <v>0</v>
      </c>
      <c r="T201" s="3"/>
      <c r="U201" s="5">
        <f t="shared" si="30"/>
        <v>0</v>
      </c>
      <c r="V201" s="8">
        <v>0.03</v>
      </c>
      <c r="W201" s="10">
        <f t="shared" si="31"/>
        <v>3.0000000000000004E-7</v>
      </c>
    </row>
    <row r="202" spans="1:23" x14ac:dyDescent="0.2">
      <c r="A202" s="17">
        <v>201</v>
      </c>
      <c r="B202" s="3" t="s">
        <v>573</v>
      </c>
      <c r="C202" s="3" t="s">
        <v>574</v>
      </c>
      <c r="D202" s="3" t="s">
        <v>575</v>
      </c>
      <c r="E202" s="3" t="s">
        <v>17</v>
      </c>
      <c r="F202" s="25">
        <f t="shared" si="24"/>
        <v>10.9999916</v>
      </c>
      <c r="G202" s="3">
        <v>3</v>
      </c>
      <c r="H202" s="5">
        <f t="shared" si="25"/>
        <v>9</v>
      </c>
      <c r="I202" s="3">
        <v>1</v>
      </c>
      <c r="J202" s="5">
        <f t="shared" si="26"/>
        <v>2</v>
      </c>
      <c r="K202" s="3">
        <v>0</v>
      </c>
      <c r="L202" s="5">
        <f t="shared" si="27"/>
        <v>0</v>
      </c>
      <c r="M202" s="7">
        <v>0.75</v>
      </c>
      <c r="N202" s="7">
        <v>0.25</v>
      </c>
      <c r="O202" s="7">
        <v>0</v>
      </c>
      <c r="P202" s="3"/>
      <c r="Q202" s="5">
        <f t="shared" si="28"/>
        <v>0</v>
      </c>
      <c r="R202" s="3"/>
      <c r="S202" s="5">
        <f t="shared" si="29"/>
        <v>0</v>
      </c>
      <c r="T202" s="3"/>
      <c r="U202" s="5">
        <f t="shared" si="30"/>
        <v>0</v>
      </c>
      <c r="V202" s="8">
        <v>0.84</v>
      </c>
      <c r="W202" s="10">
        <f t="shared" si="31"/>
        <v>8.4000000000000009E-6</v>
      </c>
    </row>
    <row r="203" spans="1:23" x14ac:dyDescent="0.2">
      <c r="A203" s="17">
        <v>202</v>
      </c>
      <c r="B203" s="3" t="s">
        <v>612</v>
      </c>
      <c r="C203" s="3" t="s">
        <v>613</v>
      </c>
      <c r="D203" s="3" t="s">
        <v>614</v>
      </c>
      <c r="E203" s="3" t="s">
        <v>17</v>
      </c>
      <c r="F203" s="25">
        <f t="shared" si="24"/>
        <v>10.6404301</v>
      </c>
      <c r="G203" s="3">
        <v>3</v>
      </c>
      <c r="H203" s="5">
        <f t="shared" si="25"/>
        <v>9</v>
      </c>
      <c r="I203" s="3">
        <v>2</v>
      </c>
      <c r="J203" s="5">
        <f t="shared" si="26"/>
        <v>4</v>
      </c>
      <c r="K203" s="3">
        <v>0</v>
      </c>
      <c r="L203" s="5">
        <f t="shared" si="27"/>
        <v>0</v>
      </c>
      <c r="M203" s="7">
        <v>0.6</v>
      </c>
      <c r="N203" s="7">
        <v>0.4</v>
      </c>
      <c r="O203" s="7">
        <v>0</v>
      </c>
      <c r="P203" s="3"/>
      <c r="Q203" s="5">
        <f t="shared" si="28"/>
        <v>0</v>
      </c>
      <c r="R203" s="3"/>
      <c r="S203" s="5">
        <f t="shared" si="29"/>
        <v>0</v>
      </c>
      <c r="T203" s="3"/>
      <c r="U203" s="5">
        <f t="shared" si="30"/>
        <v>0</v>
      </c>
      <c r="V203" s="8">
        <v>235956.99</v>
      </c>
      <c r="W203" s="10">
        <f t="shared" si="31"/>
        <v>2.3595698999999999</v>
      </c>
    </row>
    <row r="204" spans="1:23" x14ac:dyDescent="0.2">
      <c r="A204" s="17">
        <v>203</v>
      </c>
      <c r="B204" s="3" t="s">
        <v>1031</v>
      </c>
      <c r="C204" s="3" t="s">
        <v>1032</v>
      </c>
      <c r="D204" s="3" t="s">
        <v>1033</v>
      </c>
      <c r="E204" s="3" t="s">
        <v>17</v>
      </c>
      <c r="F204" s="25">
        <f t="shared" si="24"/>
        <v>9.9999827999999997</v>
      </c>
      <c r="G204" s="3">
        <v>27</v>
      </c>
      <c r="H204" s="5">
        <f t="shared" si="25"/>
        <v>81</v>
      </c>
      <c r="I204" s="3">
        <v>13</v>
      </c>
      <c r="J204" s="5">
        <f t="shared" si="26"/>
        <v>26</v>
      </c>
      <c r="K204" s="3">
        <v>3</v>
      </c>
      <c r="L204" s="5">
        <f t="shared" si="27"/>
        <v>3</v>
      </c>
      <c r="M204" s="7">
        <v>0.62790000000000001</v>
      </c>
      <c r="N204" s="7">
        <v>0.30230000000000001</v>
      </c>
      <c r="O204" s="7">
        <v>6.9800000000000001E-2</v>
      </c>
      <c r="P204" s="3"/>
      <c r="Q204" s="5">
        <f t="shared" si="28"/>
        <v>0</v>
      </c>
      <c r="R204" s="3">
        <v>1</v>
      </c>
      <c r="S204" s="5">
        <f t="shared" si="29"/>
        <v>100</v>
      </c>
      <c r="T204" s="3"/>
      <c r="U204" s="5">
        <f t="shared" si="30"/>
        <v>0</v>
      </c>
      <c r="V204" s="8">
        <v>1.72</v>
      </c>
      <c r="W204" s="10">
        <f t="shared" si="31"/>
        <v>1.7200000000000001E-5</v>
      </c>
    </row>
    <row r="205" spans="1:23" x14ac:dyDescent="0.2">
      <c r="A205" s="17">
        <v>204</v>
      </c>
      <c r="B205" s="3" t="s">
        <v>519</v>
      </c>
      <c r="C205" s="3" t="s">
        <v>520</v>
      </c>
      <c r="D205" s="3" t="s">
        <v>521</v>
      </c>
      <c r="E205" s="3" t="s">
        <v>17</v>
      </c>
      <c r="F205" s="25">
        <f t="shared" si="24"/>
        <v>9</v>
      </c>
      <c r="G205" s="3">
        <v>3</v>
      </c>
      <c r="H205" s="5">
        <f t="shared" si="25"/>
        <v>9</v>
      </c>
      <c r="I205" s="3">
        <v>0</v>
      </c>
      <c r="J205" s="5">
        <f t="shared" si="26"/>
        <v>0</v>
      </c>
      <c r="K205" s="3">
        <v>0</v>
      </c>
      <c r="L205" s="5">
        <f t="shared" si="27"/>
        <v>0</v>
      </c>
      <c r="M205" s="7">
        <v>1</v>
      </c>
      <c r="N205" s="7">
        <v>0</v>
      </c>
      <c r="O205" s="7">
        <v>0</v>
      </c>
      <c r="P205" s="3"/>
      <c r="Q205" s="5">
        <f t="shared" si="28"/>
        <v>0</v>
      </c>
      <c r="R205" s="3"/>
      <c r="S205" s="5">
        <f t="shared" si="29"/>
        <v>0</v>
      </c>
      <c r="T205" s="3"/>
      <c r="U205" s="5">
        <f t="shared" si="30"/>
        <v>0</v>
      </c>
      <c r="V205" s="8">
        <v>0</v>
      </c>
      <c r="W205" s="10">
        <f t="shared" si="31"/>
        <v>0</v>
      </c>
    </row>
    <row r="206" spans="1:23" x14ac:dyDescent="0.2">
      <c r="A206" s="17">
        <v>205</v>
      </c>
      <c r="B206" s="3" t="s">
        <v>594</v>
      </c>
      <c r="C206" s="3" t="s">
        <v>595</v>
      </c>
      <c r="D206" s="3" t="s">
        <v>596</v>
      </c>
      <c r="E206" s="3" t="s">
        <v>17</v>
      </c>
      <c r="F206" s="25">
        <f t="shared" si="24"/>
        <v>9</v>
      </c>
      <c r="G206" s="3">
        <v>1</v>
      </c>
      <c r="H206" s="5">
        <f t="shared" si="25"/>
        <v>3</v>
      </c>
      <c r="I206" s="3">
        <v>3</v>
      </c>
      <c r="J206" s="5">
        <f t="shared" si="26"/>
        <v>6</v>
      </c>
      <c r="K206" s="3">
        <v>0</v>
      </c>
      <c r="L206" s="5">
        <f t="shared" si="27"/>
        <v>0</v>
      </c>
      <c r="M206" s="7">
        <v>0.25</v>
      </c>
      <c r="N206" s="7">
        <v>0.75</v>
      </c>
      <c r="O206" s="7">
        <v>0</v>
      </c>
      <c r="P206" s="3"/>
      <c r="Q206" s="5">
        <f t="shared" si="28"/>
        <v>0</v>
      </c>
      <c r="R206" s="3"/>
      <c r="S206" s="5">
        <f t="shared" si="29"/>
        <v>0</v>
      </c>
      <c r="T206" s="3"/>
      <c r="U206" s="5">
        <f t="shared" si="30"/>
        <v>0</v>
      </c>
      <c r="V206" s="8">
        <v>0</v>
      </c>
      <c r="W206" s="10">
        <f t="shared" si="31"/>
        <v>0</v>
      </c>
    </row>
    <row r="207" spans="1:23" x14ac:dyDescent="0.2">
      <c r="A207" s="17">
        <v>206</v>
      </c>
      <c r="B207" s="3" t="s">
        <v>603</v>
      </c>
      <c r="C207" s="3" t="s">
        <v>604</v>
      </c>
      <c r="D207" s="3" t="s">
        <v>605</v>
      </c>
      <c r="E207" s="3" t="s">
        <v>221</v>
      </c>
      <c r="F207" s="25">
        <f t="shared" si="24"/>
        <v>9</v>
      </c>
      <c r="G207" s="3">
        <v>3</v>
      </c>
      <c r="H207" s="5">
        <f t="shared" si="25"/>
        <v>9</v>
      </c>
      <c r="I207" s="3">
        <v>0</v>
      </c>
      <c r="J207" s="5">
        <f t="shared" si="26"/>
        <v>0</v>
      </c>
      <c r="K207" s="3">
        <v>0</v>
      </c>
      <c r="L207" s="5">
        <f t="shared" si="27"/>
        <v>0</v>
      </c>
      <c r="M207" s="7">
        <v>1</v>
      </c>
      <c r="N207" s="7">
        <v>0</v>
      </c>
      <c r="O207" s="7">
        <v>0</v>
      </c>
      <c r="P207" s="3"/>
      <c r="Q207" s="5">
        <f t="shared" si="28"/>
        <v>0</v>
      </c>
      <c r="R207" s="3"/>
      <c r="S207" s="5">
        <f t="shared" si="29"/>
        <v>0</v>
      </c>
      <c r="T207" s="3"/>
      <c r="U207" s="5">
        <f t="shared" si="30"/>
        <v>0</v>
      </c>
      <c r="V207" s="8">
        <v>0</v>
      </c>
      <c r="W207" s="10">
        <f t="shared" si="31"/>
        <v>0</v>
      </c>
    </row>
    <row r="208" spans="1:23" x14ac:dyDescent="0.2">
      <c r="A208" s="17">
        <v>207</v>
      </c>
      <c r="B208" s="3" t="s">
        <v>624</v>
      </c>
      <c r="C208" s="3" t="s">
        <v>625</v>
      </c>
      <c r="D208" s="3" t="s">
        <v>626</v>
      </c>
      <c r="E208" s="3" t="s">
        <v>17</v>
      </c>
      <c r="F208" s="25">
        <f t="shared" si="24"/>
        <v>9</v>
      </c>
      <c r="G208" s="3">
        <v>3</v>
      </c>
      <c r="H208" s="5">
        <f t="shared" si="25"/>
        <v>9</v>
      </c>
      <c r="I208" s="3">
        <v>0</v>
      </c>
      <c r="J208" s="5">
        <f t="shared" si="26"/>
        <v>0</v>
      </c>
      <c r="K208" s="3">
        <v>0</v>
      </c>
      <c r="L208" s="5">
        <f t="shared" si="27"/>
        <v>0</v>
      </c>
      <c r="M208" s="7">
        <v>1</v>
      </c>
      <c r="N208" s="7">
        <v>0</v>
      </c>
      <c r="O208" s="7">
        <v>0</v>
      </c>
      <c r="P208" s="3"/>
      <c r="Q208" s="5">
        <f t="shared" si="28"/>
        <v>0</v>
      </c>
      <c r="R208" s="3"/>
      <c r="S208" s="5">
        <f t="shared" si="29"/>
        <v>0</v>
      </c>
      <c r="T208" s="3"/>
      <c r="U208" s="5">
        <f t="shared" si="30"/>
        <v>0</v>
      </c>
      <c r="V208" s="8">
        <v>0</v>
      </c>
      <c r="W208" s="10">
        <f t="shared" si="31"/>
        <v>0</v>
      </c>
    </row>
    <row r="209" spans="1:23" x14ac:dyDescent="0.2">
      <c r="A209" s="17">
        <v>208</v>
      </c>
      <c r="B209" s="3" t="s">
        <v>627</v>
      </c>
      <c r="C209" s="3" t="s">
        <v>628</v>
      </c>
      <c r="D209" s="3" t="s">
        <v>629</v>
      </c>
      <c r="E209" s="3" t="s">
        <v>17</v>
      </c>
      <c r="F209" s="25">
        <f t="shared" si="24"/>
        <v>9</v>
      </c>
      <c r="G209" s="3">
        <v>3</v>
      </c>
      <c r="H209" s="5">
        <f t="shared" si="25"/>
        <v>9</v>
      </c>
      <c r="I209" s="3">
        <v>0</v>
      </c>
      <c r="J209" s="5">
        <f t="shared" si="26"/>
        <v>0</v>
      </c>
      <c r="K209" s="3">
        <v>0</v>
      </c>
      <c r="L209" s="5">
        <f t="shared" si="27"/>
        <v>0</v>
      </c>
      <c r="M209" s="7">
        <v>1</v>
      </c>
      <c r="N209" s="7">
        <v>0</v>
      </c>
      <c r="O209" s="7">
        <v>0</v>
      </c>
      <c r="P209" s="3"/>
      <c r="Q209" s="5">
        <f t="shared" si="28"/>
        <v>0</v>
      </c>
      <c r="R209" s="3"/>
      <c r="S209" s="5">
        <f t="shared" si="29"/>
        <v>0</v>
      </c>
      <c r="T209" s="3"/>
      <c r="U209" s="5">
        <f t="shared" si="30"/>
        <v>0</v>
      </c>
      <c r="V209" s="8">
        <v>0</v>
      </c>
      <c r="W209" s="10">
        <f t="shared" si="31"/>
        <v>0</v>
      </c>
    </row>
    <row r="210" spans="1:23" x14ac:dyDescent="0.2">
      <c r="A210" s="17">
        <v>209</v>
      </c>
      <c r="B210" s="3" t="s">
        <v>570</v>
      </c>
      <c r="C210" s="3" t="s">
        <v>571</v>
      </c>
      <c r="D210" s="3" t="s">
        <v>572</v>
      </c>
      <c r="E210" s="3" t="s">
        <v>17</v>
      </c>
      <c r="F210" s="25">
        <f t="shared" si="24"/>
        <v>8.9999996000000007</v>
      </c>
      <c r="G210" s="3">
        <v>1</v>
      </c>
      <c r="H210" s="5">
        <f t="shared" si="25"/>
        <v>3</v>
      </c>
      <c r="I210" s="3">
        <v>3</v>
      </c>
      <c r="J210" s="5">
        <f t="shared" si="26"/>
        <v>6</v>
      </c>
      <c r="K210" s="3">
        <v>0</v>
      </c>
      <c r="L210" s="5">
        <f t="shared" si="27"/>
        <v>0</v>
      </c>
      <c r="M210" s="7">
        <v>0.25</v>
      </c>
      <c r="N210" s="7">
        <v>0.75</v>
      </c>
      <c r="O210" s="7">
        <v>0</v>
      </c>
      <c r="P210" s="3"/>
      <c r="Q210" s="5">
        <f t="shared" si="28"/>
        <v>0</v>
      </c>
      <c r="R210" s="3"/>
      <c r="S210" s="5">
        <f t="shared" si="29"/>
        <v>0</v>
      </c>
      <c r="T210" s="3"/>
      <c r="U210" s="5">
        <f t="shared" si="30"/>
        <v>0</v>
      </c>
      <c r="V210" s="8">
        <v>0.04</v>
      </c>
      <c r="W210" s="10">
        <f t="shared" si="31"/>
        <v>4.0000000000000003E-7</v>
      </c>
    </row>
    <row r="211" spans="1:23" x14ac:dyDescent="0.2">
      <c r="A211" s="17">
        <v>210</v>
      </c>
      <c r="B211" s="3" t="s">
        <v>606</v>
      </c>
      <c r="C211" s="3" t="s">
        <v>607</v>
      </c>
      <c r="D211" s="3" t="s">
        <v>608</v>
      </c>
      <c r="E211" s="3" t="s">
        <v>17</v>
      </c>
      <c r="F211" s="25">
        <f t="shared" si="24"/>
        <v>8.9999956999999995</v>
      </c>
      <c r="G211" s="3">
        <v>3</v>
      </c>
      <c r="H211" s="5">
        <f t="shared" si="25"/>
        <v>9</v>
      </c>
      <c r="I211" s="3">
        <v>0</v>
      </c>
      <c r="J211" s="5">
        <f t="shared" si="26"/>
        <v>0</v>
      </c>
      <c r="K211" s="3">
        <v>0</v>
      </c>
      <c r="L211" s="5">
        <f t="shared" si="27"/>
        <v>0</v>
      </c>
      <c r="M211" s="7">
        <v>1</v>
      </c>
      <c r="N211" s="7">
        <v>0</v>
      </c>
      <c r="O211" s="7">
        <v>0</v>
      </c>
      <c r="P211" s="3"/>
      <c r="Q211" s="5">
        <f t="shared" si="28"/>
        <v>0</v>
      </c>
      <c r="R211" s="3"/>
      <c r="S211" s="5">
        <f t="shared" si="29"/>
        <v>0</v>
      </c>
      <c r="T211" s="3"/>
      <c r="U211" s="5">
        <f t="shared" si="30"/>
        <v>0</v>
      </c>
      <c r="V211" s="8">
        <v>0.43</v>
      </c>
      <c r="W211" s="10">
        <f t="shared" si="31"/>
        <v>4.3000000000000003E-6</v>
      </c>
    </row>
    <row r="212" spans="1:23" x14ac:dyDescent="0.2">
      <c r="A212" s="17">
        <v>211</v>
      </c>
      <c r="B212" s="3" t="s">
        <v>615</v>
      </c>
      <c r="C212" s="3" t="s">
        <v>616</v>
      </c>
      <c r="D212" s="3" t="s">
        <v>617</v>
      </c>
      <c r="E212" s="3" t="s">
        <v>17</v>
      </c>
      <c r="F212" s="25">
        <f t="shared" si="24"/>
        <v>8.9774428000000004</v>
      </c>
      <c r="G212" s="3">
        <v>1</v>
      </c>
      <c r="H212" s="5">
        <f t="shared" si="25"/>
        <v>3</v>
      </c>
      <c r="I212" s="3">
        <v>3</v>
      </c>
      <c r="J212" s="5">
        <f t="shared" si="26"/>
        <v>6</v>
      </c>
      <c r="K212" s="3">
        <v>0</v>
      </c>
      <c r="L212" s="5">
        <f t="shared" si="27"/>
        <v>0</v>
      </c>
      <c r="M212" s="7">
        <v>0.25</v>
      </c>
      <c r="N212" s="7">
        <v>0.75</v>
      </c>
      <c r="O212" s="7">
        <v>0</v>
      </c>
      <c r="P212" s="3"/>
      <c r="Q212" s="5">
        <f t="shared" si="28"/>
        <v>0</v>
      </c>
      <c r="R212" s="3"/>
      <c r="S212" s="5">
        <f t="shared" si="29"/>
        <v>0</v>
      </c>
      <c r="T212" s="3"/>
      <c r="U212" s="5">
        <f t="shared" si="30"/>
        <v>0</v>
      </c>
      <c r="V212" s="8">
        <v>2255.7199999999998</v>
      </c>
      <c r="W212" s="10">
        <f t="shared" si="31"/>
        <v>2.2557199999999999E-2</v>
      </c>
    </row>
    <row r="213" spans="1:23" x14ac:dyDescent="0.2">
      <c r="A213" s="17">
        <v>212</v>
      </c>
      <c r="B213" s="3" t="s">
        <v>633</v>
      </c>
      <c r="C213" s="3" t="s">
        <v>634</v>
      </c>
      <c r="D213" s="3" t="s">
        <v>635</v>
      </c>
      <c r="E213" s="3" t="s">
        <v>221</v>
      </c>
      <c r="F213" s="25">
        <f t="shared" si="24"/>
        <v>8.8066633999999997</v>
      </c>
      <c r="G213" s="3">
        <v>1</v>
      </c>
      <c r="H213" s="5">
        <f t="shared" si="25"/>
        <v>3</v>
      </c>
      <c r="I213" s="3">
        <v>3</v>
      </c>
      <c r="J213" s="5">
        <f t="shared" si="26"/>
        <v>6</v>
      </c>
      <c r="K213" s="3">
        <v>0</v>
      </c>
      <c r="L213" s="5">
        <f t="shared" si="27"/>
        <v>0</v>
      </c>
      <c r="M213" s="7">
        <v>0.25</v>
      </c>
      <c r="N213" s="7">
        <v>0.75</v>
      </c>
      <c r="O213" s="7">
        <v>0</v>
      </c>
      <c r="P213" s="3"/>
      <c r="Q213" s="5">
        <f t="shared" si="28"/>
        <v>0</v>
      </c>
      <c r="R213" s="3"/>
      <c r="S213" s="5">
        <f t="shared" si="29"/>
        <v>0</v>
      </c>
      <c r="T213" s="3"/>
      <c r="U213" s="5">
        <f t="shared" si="30"/>
        <v>0</v>
      </c>
      <c r="V213" s="8">
        <v>19333.66</v>
      </c>
      <c r="W213" s="10">
        <f t="shared" si="31"/>
        <v>0.19333660000000003</v>
      </c>
    </row>
    <row r="214" spans="1:23" x14ac:dyDescent="0.2">
      <c r="A214" s="17">
        <v>213</v>
      </c>
      <c r="B214" s="3" t="s">
        <v>642</v>
      </c>
      <c r="C214" s="3" t="s">
        <v>643</v>
      </c>
      <c r="D214" s="3" t="s">
        <v>644</v>
      </c>
      <c r="E214" s="3" t="s">
        <v>17</v>
      </c>
      <c r="F214" s="25">
        <f t="shared" si="24"/>
        <v>7.9999970999999999</v>
      </c>
      <c r="G214" s="3">
        <v>0</v>
      </c>
      <c r="H214" s="5">
        <f t="shared" si="25"/>
        <v>0</v>
      </c>
      <c r="I214" s="3">
        <v>4</v>
      </c>
      <c r="J214" s="5">
        <f t="shared" si="26"/>
        <v>8</v>
      </c>
      <c r="K214" s="3">
        <v>0</v>
      </c>
      <c r="L214" s="5">
        <f t="shared" si="27"/>
        <v>0</v>
      </c>
      <c r="M214" s="7">
        <v>0</v>
      </c>
      <c r="N214" s="7">
        <v>1</v>
      </c>
      <c r="O214" s="7">
        <v>0</v>
      </c>
      <c r="P214" s="3"/>
      <c r="Q214" s="5">
        <f t="shared" si="28"/>
        <v>0</v>
      </c>
      <c r="R214" s="3"/>
      <c r="S214" s="5">
        <f t="shared" si="29"/>
        <v>0</v>
      </c>
      <c r="T214" s="3"/>
      <c r="U214" s="5">
        <f t="shared" si="30"/>
        <v>0</v>
      </c>
      <c r="V214" s="8">
        <v>0.28999999999999998</v>
      </c>
      <c r="W214" s="10">
        <f t="shared" si="31"/>
        <v>2.9000000000000002E-6</v>
      </c>
    </row>
    <row r="215" spans="1:23" x14ac:dyDescent="0.2">
      <c r="A215" s="17">
        <v>214</v>
      </c>
      <c r="B215" s="3" t="s">
        <v>582</v>
      </c>
      <c r="C215" s="3" t="s">
        <v>583</v>
      </c>
      <c r="D215" s="3" t="s">
        <v>584</v>
      </c>
      <c r="E215" s="3" t="s">
        <v>221</v>
      </c>
      <c r="F215" s="25">
        <f t="shared" si="24"/>
        <v>7.8509875999999998</v>
      </c>
      <c r="G215" s="3">
        <v>2</v>
      </c>
      <c r="H215" s="5">
        <f t="shared" si="25"/>
        <v>6</v>
      </c>
      <c r="I215" s="3">
        <v>1</v>
      </c>
      <c r="J215" s="5">
        <f t="shared" si="26"/>
        <v>2</v>
      </c>
      <c r="K215" s="3">
        <v>0</v>
      </c>
      <c r="L215" s="5">
        <f t="shared" si="27"/>
        <v>0</v>
      </c>
      <c r="M215" s="7">
        <v>0.66669999999999996</v>
      </c>
      <c r="N215" s="7">
        <v>0.33329999999999999</v>
      </c>
      <c r="O215" s="7">
        <v>0</v>
      </c>
      <c r="P215" s="3"/>
      <c r="Q215" s="5">
        <f t="shared" si="28"/>
        <v>0</v>
      </c>
      <c r="R215" s="3"/>
      <c r="S215" s="5">
        <f t="shared" si="29"/>
        <v>0</v>
      </c>
      <c r="T215" s="3"/>
      <c r="U215" s="5">
        <f t="shared" si="30"/>
        <v>0</v>
      </c>
      <c r="V215" s="8">
        <v>14901.24</v>
      </c>
      <c r="W215" s="10">
        <f t="shared" si="31"/>
        <v>0.14901240000000002</v>
      </c>
    </row>
    <row r="216" spans="1:23" x14ac:dyDescent="0.2">
      <c r="A216" s="17">
        <v>215</v>
      </c>
      <c r="B216" s="3" t="s">
        <v>645</v>
      </c>
      <c r="C216" s="3" t="s">
        <v>646</v>
      </c>
      <c r="D216" s="3" t="s">
        <v>647</v>
      </c>
      <c r="E216" s="3" t="s">
        <v>17</v>
      </c>
      <c r="F216" s="25">
        <f t="shared" si="24"/>
        <v>6.9999890999999996</v>
      </c>
      <c r="G216" s="3">
        <v>1</v>
      </c>
      <c r="H216" s="5">
        <f t="shared" si="25"/>
        <v>3</v>
      </c>
      <c r="I216" s="3">
        <v>2</v>
      </c>
      <c r="J216" s="5">
        <f t="shared" si="26"/>
        <v>4</v>
      </c>
      <c r="K216" s="3">
        <v>0</v>
      </c>
      <c r="L216" s="5">
        <f t="shared" si="27"/>
        <v>0</v>
      </c>
      <c r="M216" s="7">
        <v>0.33329999999999999</v>
      </c>
      <c r="N216" s="7">
        <v>0.66669999999999996</v>
      </c>
      <c r="O216" s="7">
        <v>0</v>
      </c>
      <c r="P216" s="3"/>
      <c r="Q216" s="5">
        <f t="shared" si="28"/>
        <v>0</v>
      </c>
      <c r="R216" s="3"/>
      <c r="S216" s="5">
        <f t="shared" si="29"/>
        <v>0</v>
      </c>
      <c r="T216" s="3"/>
      <c r="U216" s="5">
        <f t="shared" si="30"/>
        <v>0</v>
      </c>
      <c r="V216" s="8">
        <v>1.0900000000000001</v>
      </c>
      <c r="W216" s="10">
        <f t="shared" si="31"/>
        <v>1.0900000000000002E-5</v>
      </c>
    </row>
    <row r="217" spans="1:23" x14ac:dyDescent="0.2">
      <c r="A217" s="17">
        <v>216</v>
      </c>
      <c r="B217" s="3" t="s">
        <v>648</v>
      </c>
      <c r="C217" s="3" t="s">
        <v>649</v>
      </c>
      <c r="D217" s="3" t="s">
        <v>650</v>
      </c>
      <c r="E217" s="3" t="s">
        <v>17</v>
      </c>
      <c r="F217" s="25">
        <f t="shared" si="24"/>
        <v>6</v>
      </c>
      <c r="G217" s="3">
        <v>2</v>
      </c>
      <c r="H217" s="5">
        <f t="shared" si="25"/>
        <v>6</v>
      </c>
      <c r="I217" s="3">
        <v>0</v>
      </c>
      <c r="J217" s="5">
        <f t="shared" si="26"/>
        <v>0</v>
      </c>
      <c r="K217" s="3">
        <v>0</v>
      </c>
      <c r="L217" s="5">
        <f t="shared" si="27"/>
        <v>0</v>
      </c>
      <c r="M217" s="7">
        <v>1</v>
      </c>
      <c r="N217" s="7">
        <v>0</v>
      </c>
      <c r="O217" s="7">
        <v>0</v>
      </c>
      <c r="P217" s="3"/>
      <c r="Q217" s="5">
        <f t="shared" si="28"/>
        <v>0</v>
      </c>
      <c r="R217" s="3"/>
      <c r="S217" s="5">
        <f t="shared" si="29"/>
        <v>0</v>
      </c>
      <c r="T217" s="3"/>
      <c r="U217" s="5">
        <f t="shared" si="30"/>
        <v>0</v>
      </c>
      <c r="V217" s="8">
        <v>0</v>
      </c>
      <c r="W217" s="10">
        <f t="shared" si="31"/>
        <v>0</v>
      </c>
    </row>
    <row r="218" spans="1:23" x14ac:dyDescent="0.2">
      <c r="A218" s="17">
        <v>217</v>
      </c>
      <c r="B218" s="3" t="s">
        <v>651</v>
      </c>
      <c r="C218" s="3" t="s">
        <v>652</v>
      </c>
      <c r="D218" s="3" t="s">
        <v>653</v>
      </c>
      <c r="E218" s="3" t="s">
        <v>17</v>
      </c>
      <c r="F218" s="25">
        <f t="shared" si="24"/>
        <v>6</v>
      </c>
      <c r="G218" s="3">
        <v>2</v>
      </c>
      <c r="H218" s="5">
        <f t="shared" si="25"/>
        <v>6</v>
      </c>
      <c r="I218" s="3">
        <v>0</v>
      </c>
      <c r="J218" s="5">
        <f t="shared" si="26"/>
        <v>0</v>
      </c>
      <c r="K218" s="3">
        <v>0</v>
      </c>
      <c r="L218" s="5">
        <f t="shared" si="27"/>
        <v>0</v>
      </c>
      <c r="M218" s="7">
        <v>1</v>
      </c>
      <c r="N218" s="7">
        <v>0</v>
      </c>
      <c r="O218" s="7">
        <v>0</v>
      </c>
      <c r="P218" s="3"/>
      <c r="Q218" s="5">
        <f t="shared" si="28"/>
        <v>0</v>
      </c>
      <c r="R218" s="3"/>
      <c r="S218" s="5">
        <f t="shared" si="29"/>
        <v>0</v>
      </c>
      <c r="T218" s="3"/>
      <c r="U218" s="5">
        <f t="shared" si="30"/>
        <v>0</v>
      </c>
      <c r="V218" s="8">
        <v>0</v>
      </c>
      <c r="W218" s="10">
        <f t="shared" si="31"/>
        <v>0</v>
      </c>
    </row>
    <row r="219" spans="1:23" x14ac:dyDescent="0.2">
      <c r="A219" s="17">
        <v>218</v>
      </c>
      <c r="B219" s="3" t="s">
        <v>654</v>
      </c>
      <c r="C219" s="3" t="s">
        <v>655</v>
      </c>
      <c r="D219" s="3" t="s">
        <v>656</v>
      </c>
      <c r="E219" s="3" t="s">
        <v>17</v>
      </c>
      <c r="F219" s="25">
        <f t="shared" si="24"/>
        <v>6</v>
      </c>
      <c r="G219" s="3">
        <v>2</v>
      </c>
      <c r="H219" s="5">
        <f t="shared" si="25"/>
        <v>6</v>
      </c>
      <c r="I219" s="3">
        <v>0</v>
      </c>
      <c r="J219" s="5">
        <f t="shared" si="26"/>
        <v>0</v>
      </c>
      <c r="K219" s="3">
        <v>0</v>
      </c>
      <c r="L219" s="5">
        <f t="shared" si="27"/>
        <v>0</v>
      </c>
      <c r="M219" s="7">
        <v>1</v>
      </c>
      <c r="N219" s="7">
        <v>0</v>
      </c>
      <c r="O219" s="7">
        <v>0</v>
      </c>
      <c r="P219" s="3"/>
      <c r="Q219" s="5">
        <f t="shared" si="28"/>
        <v>0</v>
      </c>
      <c r="R219" s="3"/>
      <c r="S219" s="5">
        <f t="shared" si="29"/>
        <v>0</v>
      </c>
      <c r="T219" s="3"/>
      <c r="U219" s="5">
        <f t="shared" si="30"/>
        <v>0</v>
      </c>
      <c r="V219" s="8">
        <v>0</v>
      </c>
      <c r="W219" s="10">
        <f t="shared" si="31"/>
        <v>0</v>
      </c>
    </row>
    <row r="220" spans="1:23" x14ac:dyDescent="0.2">
      <c r="A220" s="17">
        <v>219</v>
      </c>
      <c r="B220" s="3" t="s">
        <v>706</v>
      </c>
      <c r="C220" s="3" t="s">
        <v>707</v>
      </c>
      <c r="D220" s="3" t="s">
        <v>708</v>
      </c>
      <c r="E220" s="3" t="s">
        <v>221</v>
      </c>
      <c r="F220" s="25">
        <f t="shared" si="24"/>
        <v>5.9999908</v>
      </c>
      <c r="G220" s="3">
        <v>2</v>
      </c>
      <c r="H220" s="5">
        <f t="shared" si="25"/>
        <v>6</v>
      </c>
      <c r="I220" s="3">
        <v>0</v>
      </c>
      <c r="J220" s="5">
        <f t="shared" si="26"/>
        <v>0</v>
      </c>
      <c r="K220" s="3">
        <v>0</v>
      </c>
      <c r="L220" s="5">
        <f t="shared" si="27"/>
        <v>0</v>
      </c>
      <c r="M220" s="7">
        <v>1</v>
      </c>
      <c r="N220" s="7">
        <v>0</v>
      </c>
      <c r="O220" s="7">
        <v>0</v>
      </c>
      <c r="P220" s="3"/>
      <c r="Q220" s="5">
        <f t="shared" si="28"/>
        <v>0</v>
      </c>
      <c r="R220" s="3"/>
      <c r="S220" s="5">
        <f t="shared" si="29"/>
        <v>0</v>
      </c>
      <c r="T220" s="3"/>
      <c r="U220" s="5">
        <f t="shared" si="30"/>
        <v>0</v>
      </c>
      <c r="V220" s="8">
        <v>0.92</v>
      </c>
      <c r="W220" s="10">
        <f t="shared" si="31"/>
        <v>9.2000000000000017E-6</v>
      </c>
    </row>
    <row r="221" spans="1:23" x14ac:dyDescent="0.2">
      <c r="A221" s="17">
        <v>220</v>
      </c>
      <c r="B221" s="3" t="s">
        <v>657</v>
      </c>
      <c r="C221" s="3" t="s">
        <v>658</v>
      </c>
      <c r="D221" s="3" t="s">
        <v>659</v>
      </c>
      <c r="E221" s="3" t="s">
        <v>17</v>
      </c>
      <c r="F221" s="25">
        <f t="shared" si="24"/>
        <v>5.9997781999999997</v>
      </c>
      <c r="G221" s="3">
        <v>2</v>
      </c>
      <c r="H221" s="5">
        <f t="shared" si="25"/>
        <v>6</v>
      </c>
      <c r="I221" s="3">
        <v>0</v>
      </c>
      <c r="J221" s="5">
        <f t="shared" si="26"/>
        <v>0</v>
      </c>
      <c r="K221" s="3">
        <v>0</v>
      </c>
      <c r="L221" s="5">
        <f t="shared" si="27"/>
        <v>0</v>
      </c>
      <c r="M221" s="7">
        <v>1</v>
      </c>
      <c r="N221" s="7">
        <v>0</v>
      </c>
      <c r="O221" s="7">
        <v>0</v>
      </c>
      <c r="P221" s="3"/>
      <c r="Q221" s="5">
        <f t="shared" si="28"/>
        <v>0</v>
      </c>
      <c r="R221" s="3"/>
      <c r="S221" s="5">
        <f t="shared" si="29"/>
        <v>0</v>
      </c>
      <c r="T221" s="3"/>
      <c r="U221" s="5">
        <f t="shared" si="30"/>
        <v>0</v>
      </c>
      <c r="V221" s="8">
        <v>22.18</v>
      </c>
      <c r="W221" s="10">
        <f t="shared" si="31"/>
        <v>2.2180000000000002E-4</v>
      </c>
    </row>
    <row r="222" spans="1:23" x14ac:dyDescent="0.2">
      <c r="A222" s="17">
        <v>221</v>
      </c>
      <c r="B222" s="3" t="s">
        <v>660</v>
      </c>
      <c r="C222" s="3" t="s">
        <v>661</v>
      </c>
      <c r="D222" s="3" t="s">
        <v>662</v>
      </c>
      <c r="E222" s="3" t="s">
        <v>17</v>
      </c>
      <c r="F222" s="25">
        <f t="shared" si="24"/>
        <v>5.9993461000000003</v>
      </c>
      <c r="G222" s="3">
        <v>2</v>
      </c>
      <c r="H222" s="5">
        <f t="shared" si="25"/>
        <v>6</v>
      </c>
      <c r="I222" s="3">
        <v>0</v>
      </c>
      <c r="J222" s="5">
        <f t="shared" si="26"/>
        <v>0</v>
      </c>
      <c r="K222" s="3">
        <v>0</v>
      </c>
      <c r="L222" s="5">
        <f t="shared" si="27"/>
        <v>0</v>
      </c>
      <c r="M222" s="7">
        <v>1</v>
      </c>
      <c r="N222" s="7">
        <v>0</v>
      </c>
      <c r="O222" s="7">
        <v>0</v>
      </c>
      <c r="P222" s="3"/>
      <c r="Q222" s="5">
        <f t="shared" si="28"/>
        <v>0</v>
      </c>
      <c r="R222" s="3"/>
      <c r="S222" s="5">
        <f t="shared" si="29"/>
        <v>0</v>
      </c>
      <c r="T222" s="3"/>
      <c r="U222" s="5">
        <f t="shared" si="30"/>
        <v>0</v>
      </c>
      <c r="V222" s="8">
        <v>65.39</v>
      </c>
      <c r="W222" s="10">
        <f t="shared" si="31"/>
        <v>6.5390000000000001E-4</v>
      </c>
    </row>
    <row r="223" spans="1:23" x14ac:dyDescent="0.2">
      <c r="A223" s="17">
        <v>222</v>
      </c>
      <c r="B223" s="3" t="s">
        <v>667</v>
      </c>
      <c r="C223" s="3" t="s">
        <v>668</v>
      </c>
      <c r="D223" s="3" t="s">
        <v>669</v>
      </c>
      <c r="E223" s="3" t="s">
        <v>221</v>
      </c>
      <c r="F223" s="25">
        <f t="shared" si="24"/>
        <v>5.9914360000000002</v>
      </c>
      <c r="G223" s="3">
        <v>0</v>
      </c>
      <c r="H223" s="5">
        <f t="shared" si="25"/>
        <v>0</v>
      </c>
      <c r="I223" s="3">
        <v>3</v>
      </c>
      <c r="J223" s="5">
        <f t="shared" si="26"/>
        <v>6</v>
      </c>
      <c r="K223" s="3">
        <v>0</v>
      </c>
      <c r="L223" s="5">
        <f t="shared" si="27"/>
        <v>0</v>
      </c>
      <c r="M223" s="7">
        <v>0</v>
      </c>
      <c r="N223" s="7">
        <v>1</v>
      </c>
      <c r="O223" s="7">
        <v>0</v>
      </c>
      <c r="P223" s="3"/>
      <c r="Q223" s="5">
        <f t="shared" si="28"/>
        <v>0</v>
      </c>
      <c r="R223" s="3"/>
      <c r="S223" s="5">
        <f t="shared" si="29"/>
        <v>0</v>
      </c>
      <c r="T223" s="3"/>
      <c r="U223" s="5">
        <f t="shared" si="30"/>
        <v>0</v>
      </c>
      <c r="V223" s="8">
        <v>856.4</v>
      </c>
      <c r="W223" s="10">
        <f t="shared" si="31"/>
        <v>8.5640000000000004E-3</v>
      </c>
    </row>
    <row r="224" spans="1:23" x14ac:dyDescent="0.2">
      <c r="A224" s="17">
        <v>223</v>
      </c>
      <c r="B224" s="3" t="s">
        <v>679</v>
      </c>
      <c r="C224" s="3" t="s">
        <v>680</v>
      </c>
      <c r="D224" s="3" t="s">
        <v>681</v>
      </c>
      <c r="E224" s="3" t="s">
        <v>17</v>
      </c>
      <c r="F224" s="25">
        <f t="shared" si="24"/>
        <v>5.1849511999999995</v>
      </c>
      <c r="G224" s="3">
        <v>2</v>
      </c>
      <c r="H224" s="5">
        <f t="shared" si="25"/>
        <v>6</v>
      </c>
      <c r="I224" s="3">
        <v>0</v>
      </c>
      <c r="J224" s="5">
        <f t="shared" si="26"/>
        <v>0</v>
      </c>
      <c r="K224" s="3">
        <v>0</v>
      </c>
      <c r="L224" s="5">
        <f t="shared" si="27"/>
        <v>0</v>
      </c>
      <c r="M224" s="7">
        <v>1</v>
      </c>
      <c r="N224" s="7">
        <v>0</v>
      </c>
      <c r="O224" s="7">
        <v>0</v>
      </c>
      <c r="P224" s="3"/>
      <c r="Q224" s="5">
        <f t="shared" si="28"/>
        <v>0</v>
      </c>
      <c r="R224" s="3"/>
      <c r="S224" s="5">
        <f t="shared" si="29"/>
        <v>0</v>
      </c>
      <c r="T224" s="3"/>
      <c r="U224" s="5">
        <f t="shared" si="30"/>
        <v>0</v>
      </c>
      <c r="V224" s="8">
        <v>81504.88</v>
      </c>
      <c r="W224" s="10">
        <f t="shared" si="31"/>
        <v>0.81504880000000013</v>
      </c>
    </row>
    <row r="225" spans="1:23" x14ac:dyDescent="0.2">
      <c r="A225" s="17">
        <v>224</v>
      </c>
      <c r="B225" s="3" t="s">
        <v>670</v>
      </c>
      <c r="C225" s="3" t="s">
        <v>671</v>
      </c>
      <c r="D225" s="3" t="s">
        <v>672</v>
      </c>
      <c r="E225" s="3" t="s">
        <v>17</v>
      </c>
      <c r="F225" s="25">
        <f t="shared" si="24"/>
        <v>5</v>
      </c>
      <c r="G225" s="3">
        <v>1</v>
      </c>
      <c r="H225" s="5">
        <f t="shared" si="25"/>
        <v>3</v>
      </c>
      <c r="I225" s="3">
        <v>1</v>
      </c>
      <c r="J225" s="5">
        <f t="shared" si="26"/>
        <v>2</v>
      </c>
      <c r="K225" s="3">
        <v>0</v>
      </c>
      <c r="L225" s="5">
        <f t="shared" si="27"/>
        <v>0</v>
      </c>
      <c r="M225" s="7">
        <v>0.5</v>
      </c>
      <c r="N225" s="7">
        <v>0.5</v>
      </c>
      <c r="O225" s="7">
        <v>0</v>
      </c>
      <c r="P225" s="3"/>
      <c r="Q225" s="5">
        <f t="shared" si="28"/>
        <v>0</v>
      </c>
      <c r="R225" s="3"/>
      <c r="S225" s="5">
        <f t="shared" si="29"/>
        <v>0</v>
      </c>
      <c r="T225" s="3"/>
      <c r="U225" s="5">
        <f t="shared" si="30"/>
        <v>0</v>
      </c>
      <c r="V225" s="8">
        <v>0</v>
      </c>
      <c r="W225" s="10">
        <f t="shared" si="31"/>
        <v>0</v>
      </c>
    </row>
    <row r="226" spans="1:23" x14ac:dyDescent="0.2">
      <c r="A226" s="17">
        <v>225</v>
      </c>
      <c r="B226" s="3" t="s">
        <v>1040</v>
      </c>
      <c r="C226" s="3" t="s">
        <v>1041</v>
      </c>
      <c r="D226" s="3" t="s">
        <v>1042</v>
      </c>
      <c r="E226" s="3" t="s">
        <v>221</v>
      </c>
      <c r="F226" s="25">
        <f t="shared" si="24"/>
        <v>4.8388730999999998</v>
      </c>
      <c r="G226" s="3">
        <v>2</v>
      </c>
      <c r="H226" s="5">
        <f t="shared" si="25"/>
        <v>6</v>
      </c>
      <c r="I226" s="3">
        <v>0</v>
      </c>
      <c r="J226" s="5">
        <f t="shared" si="26"/>
        <v>0</v>
      </c>
      <c r="K226" s="3">
        <v>0</v>
      </c>
      <c r="L226" s="5">
        <f t="shared" si="27"/>
        <v>0</v>
      </c>
      <c r="M226" s="7">
        <v>1</v>
      </c>
      <c r="N226" s="7">
        <v>0</v>
      </c>
      <c r="O226" s="7">
        <v>0</v>
      </c>
      <c r="P226" s="3"/>
      <c r="Q226" s="5">
        <f t="shared" si="28"/>
        <v>0</v>
      </c>
      <c r="R226" s="3"/>
      <c r="S226" s="5">
        <f t="shared" si="29"/>
        <v>0</v>
      </c>
      <c r="T226" s="3"/>
      <c r="U226" s="5">
        <f t="shared" si="30"/>
        <v>0</v>
      </c>
      <c r="V226" s="8">
        <v>116112.69</v>
      </c>
      <c r="W226" s="10">
        <f t="shared" si="31"/>
        <v>1.1611269000000002</v>
      </c>
    </row>
    <row r="227" spans="1:23" x14ac:dyDescent="0.2">
      <c r="A227" s="17">
        <v>226</v>
      </c>
      <c r="B227" s="3" t="s">
        <v>676</v>
      </c>
      <c r="C227" s="3" t="s">
        <v>677</v>
      </c>
      <c r="D227" s="3" t="s">
        <v>678</v>
      </c>
      <c r="E227" s="3" t="s">
        <v>17</v>
      </c>
      <c r="F227" s="25">
        <f t="shared" si="24"/>
        <v>4.2797920000000005</v>
      </c>
      <c r="G227" s="3">
        <v>2</v>
      </c>
      <c r="H227" s="5">
        <f t="shared" si="25"/>
        <v>6</v>
      </c>
      <c r="I227" s="3">
        <v>0</v>
      </c>
      <c r="J227" s="5">
        <f t="shared" si="26"/>
        <v>0</v>
      </c>
      <c r="K227" s="3">
        <v>0</v>
      </c>
      <c r="L227" s="5">
        <f t="shared" si="27"/>
        <v>0</v>
      </c>
      <c r="M227" s="7">
        <v>1</v>
      </c>
      <c r="N227" s="7">
        <v>0</v>
      </c>
      <c r="O227" s="7">
        <v>0</v>
      </c>
      <c r="P227" s="3"/>
      <c r="Q227" s="5">
        <f t="shared" si="28"/>
        <v>0</v>
      </c>
      <c r="R227" s="3"/>
      <c r="S227" s="5">
        <f t="shared" si="29"/>
        <v>0</v>
      </c>
      <c r="T227" s="3"/>
      <c r="U227" s="5">
        <f t="shared" si="30"/>
        <v>0</v>
      </c>
      <c r="V227" s="8">
        <v>172020.8</v>
      </c>
      <c r="W227" s="10">
        <f t="shared" si="31"/>
        <v>1.720208</v>
      </c>
    </row>
    <row r="228" spans="1:23" x14ac:dyDescent="0.2">
      <c r="A228" s="17">
        <v>227</v>
      </c>
      <c r="B228" s="3" t="s">
        <v>588</v>
      </c>
      <c r="C228" s="3" t="s">
        <v>589</v>
      </c>
      <c r="D228" s="3" t="s">
        <v>590</v>
      </c>
      <c r="E228" s="3" t="s">
        <v>17</v>
      </c>
      <c r="F228" s="25">
        <f t="shared" si="24"/>
        <v>4.1780991999999983</v>
      </c>
      <c r="G228" s="3">
        <v>3</v>
      </c>
      <c r="H228" s="5">
        <f t="shared" si="25"/>
        <v>9</v>
      </c>
      <c r="I228" s="3">
        <v>5</v>
      </c>
      <c r="J228" s="5">
        <f t="shared" si="26"/>
        <v>10</v>
      </c>
      <c r="K228" s="3">
        <v>0</v>
      </c>
      <c r="L228" s="5">
        <f t="shared" si="27"/>
        <v>0</v>
      </c>
      <c r="M228" s="7">
        <v>0.375</v>
      </c>
      <c r="N228" s="7">
        <v>0.625</v>
      </c>
      <c r="O228" s="7">
        <v>0</v>
      </c>
      <c r="P228" s="3"/>
      <c r="Q228" s="5">
        <f t="shared" si="28"/>
        <v>0</v>
      </c>
      <c r="R228" s="3"/>
      <c r="S228" s="5">
        <f t="shared" si="29"/>
        <v>0</v>
      </c>
      <c r="T228" s="3"/>
      <c r="U228" s="5">
        <f t="shared" si="30"/>
        <v>0</v>
      </c>
      <c r="V228" s="8">
        <v>1482190.08</v>
      </c>
      <c r="W228" s="10">
        <f t="shared" si="31"/>
        <v>14.821900800000002</v>
      </c>
    </row>
    <row r="229" spans="1:23" x14ac:dyDescent="0.2">
      <c r="A229" s="17">
        <v>228</v>
      </c>
      <c r="B229" s="3" t="s">
        <v>1028</v>
      </c>
      <c r="C229" s="3" t="s">
        <v>1029</v>
      </c>
      <c r="D229" s="3" t="s">
        <v>1030</v>
      </c>
      <c r="E229" s="3" t="s">
        <v>221</v>
      </c>
      <c r="F229" s="25">
        <f t="shared" si="24"/>
        <v>4</v>
      </c>
      <c r="G229" s="3">
        <v>0</v>
      </c>
      <c r="H229" s="5">
        <f t="shared" si="25"/>
        <v>0</v>
      </c>
      <c r="I229" s="3">
        <v>2</v>
      </c>
      <c r="J229" s="5">
        <f t="shared" si="26"/>
        <v>4</v>
      </c>
      <c r="K229" s="3">
        <v>0</v>
      </c>
      <c r="L229" s="5">
        <f t="shared" si="27"/>
        <v>0</v>
      </c>
      <c r="M229" s="7">
        <v>0</v>
      </c>
      <c r="N229" s="7">
        <v>1</v>
      </c>
      <c r="O229" s="7">
        <v>0</v>
      </c>
      <c r="P229" s="3"/>
      <c r="Q229" s="5">
        <f t="shared" si="28"/>
        <v>0</v>
      </c>
      <c r="R229" s="3"/>
      <c r="S229" s="5">
        <f t="shared" si="29"/>
        <v>0</v>
      </c>
      <c r="T229" s="3"/>
      <c r="U229" s="5">
        <f t="shared" si="30"/>
        <v>0</v>
      </c>
      <c r="V229" s="8">
        <v>0</v>
      </c>
      <c r="W229" s="10">
        <f t="shared" si="31"/>
        <v>0</v>
      </c>
    </row>
    <row r="230" spans="1:23" x14ac:dyDescent="0.2">
      <c r="A230" s="17">
        <v>229</v>
      </c>
      <c r="B230" s="3" t="s">
        <v>579</v>
      </c>
      <c r="C230" s="3" t="s">
        <v>580</v>
      </c>
      <c r="D230" s="3" t="s">
        <v>581</v>
      </c>
      <c r="E230" s="3" t="s">
        <v>17</v>
      </c>
      <c r="F230" s="25">
        <f t="shared" si="24"/>
        <v>3</v>
      </c>
      <c r="G230" s="3">
        <v>1</v>
      </c>
      <c r="H230" s="5">
        <f t="shared" si="25"/>
        <v>3</v>
      </c>
      <c r="I230" s="3">
        <v>0</v>
      </c>
      <c r="J230" s="5">
        <f t="shared" si="26"/>
        <v>0</v>
      </c>
      <c r="K230" s="3">
        <v>0</v>
      </c>
      <c r="L230" s="5">
        <f t="shared" si="27"/>
        <v>0</v>
      </c>
      <c r="M230" s="7">
        <v>1</v>
      </c>
      <c r="N230" s="7">
        <v>0</v>
      </c>
      <c r="O230" s="7">
        <v>0</v>
      </c>
      <c r="P230" s="3"/>
      <c r="Q230" s="5">
        <f t="shared" si="28"/>
        <v>0</v>
      </c>
      <c r="R230" s="3"/>
      <c r="S230" s="5">
        <f t="shared" si="29"/>
        <v>0</v>
      </c>
      <c r="T230" s="3"/>
      <c r="U230" s="5">
        <f t="shared" si="30"/>
        <v>0</v>
      </c>
      <c r="V230" s="8">
        <v>0</v>
      </c>
      <c r="W230" s="10">
        <f t="shared" si="31"/>
        <v>0</v>
      </c>
    </row>
    <row r="231" spans="1:23" x14ac:dyDescent="0.2">
      <c r="A231" s="17">
        <v>230</v>
      </c>
      <c r="B231" s="3" t="s">
        <v>618</v>
      </c>
      <c r="C231" s="3" t="s">
        <v>619</v>
      </c>
      <c r="D231" s="3" t="s">
        <v>620</v>
      </c>
      <c r="E231" s="3" t="s">
        <v>17</v>
      </c>
      <c r="F231" s="25">
        <f t="shared" si="24"/>
        <v>3</v>
      </c>
      <c r="G231" s="3">
        <v>1</v>
      </c>
      <c r="H231" s="5">
        <f t="shared" si="25"/>
        <v>3</v>
      </c>
      <c r="I231" s="3">
        <v>0</v>
      </c>
      <c r="J231" s="5">
        <f t="shared" si="26"/>
        <v>0</v>
      </c>
      <c r="K231" s="3">
        <v>0</v>
      </c>
      <c r="L231" s="5">
        <f t="shared" si="27"/>
        <v>0</v>
      </c>
      <c r="M231" s="7">
        <v>1</v>
      </c>
      <c r="N231" s="7">
        <v>0</v>
      </c>
      <c r="O231" s="7">
        <v>0</v>
      </c>
      <c r="P231" s="3"/>
      <c r="Q231" s="5">
        <f t="shared" si="28"/>
        <v>0</v>
      </c>
      <c r="R231" s="3"/>
      <c r="S231" s="5">
        <f t="shared" si="29"/>
        <v>0</v>
      </c>
      <c r="T231" s="3"/>
      <c r="U231" s="5">
        <f t="shared" si="30"/>
        <v>0</v>
      </c>
      <c r="V231" s="8">
        <v>0</v>
      </c>
      <c r="W231" s="10">
        <f t="shared" si="31"/>
        <v>0</v>
      </c>
    </row>
    <row r="232" spans="1:23" x14ac:dyDescent="0.2">
      <c r="A232" s="17">
        <v>231</v>
      </c>
      <c r="B232" s="3" t="s">
        <v>663</v>
      </c>
      <c r="C232" s="3" t="s">
        <v>664</v>
      </c>
      <c r="D232" s="3" t="s">
        <v>665</v>
      </c>
      <c r="E232" s="3" t="s">
        <v>666</v>
      </c>
      <c r="F232" s="25">
        <f t="shared" si="24"/>
        <v>3</v>
      </c>
      <c r="G232" s="3">
        <v>1</v>
      </c>
      <c r="H232" s="5">
        <f t="shared" si="25"/>
        <v>3</v>
      </c>
      <c r="I232" s="3">
        <v>0</v>
      </c>
      <c r="J232" s="5">
        <f t="shared" si="26"/>
        <v>0</v>
      </c>
      <c r="K232" s="3">
        <v>0</v>
      </c>
      <c r="L232" s="5">
        <f t="shared" si="27"/>
        <v>0</v>
      </c>
      <c r="M232" s="7">
        <v>1</v>
      </c>
      <c r="N232" s="7">
        <v>0</v>
      </c>
      <c r="O232" s="7">
        <v>0</v>
      </c>
      <c r="P232" s="3"/>
      <c r="Q232" s="5">
        <f t="shared" si="28"/>
        <v>0</v>
      </c>
      <c r="R232" s="3"/>
      <c r="S232" s="5">
        <f t="shared" si="29"/>
        <v>0</v>
      </c>
      <c r="T232" s="3"/>
      <c r="U232" s="5">
        <f t="shared" si="30"/>
        <v>0</v>
      </c>
      <c r="V232" s="8">
        <v>0</v>
      </c>
      <c r="W232" s="10">
        <f t="shared" si="31"/>
        <v>0</v>
      </c>
    </row>
    <row r="233" spans="1:23" x14ac:dyDescent="0.2">
      <c r="A233" s="17">
        <v>232</v>
      </c>
      <c r="B233" s="3" t="s">
        <v>685</v>
      </c>
      <c r="C233" s="3" t="s">
        <v>686</v>
      </c>
      <c r="D233" s="3" t="s">
        <v>687</v>
      </c>
      <c r="E233" s="3" t="s">
        <v>221</v>
      </c>
      <c r="F233" s="25">
        <f t="shared" si="24"/>
        <v>3</v>
      </c>
      <c r="G233" s="3">
        <v>1</v>
      </c>
      <c r="H233" s="5">
        <f t="shared" si="25"/>
        <v>3</v>
      </c>
      <c r="I233" s="3">
        <v>0</v>
      </c>
      <c r="J233" s="5">
        <f t="shared" si="26"/>
        <v>0</v>
      </c>
      <c r="K233" s="3">
        <v>0</v>
      </c>
      <c r="L233" s="5">
        <f t="shared" si="27"/>
        <v>0</v>
      </c>
      <c r="M233" s="7">
        <v>1</v>
      </c>
      <c r="N233" s="7">
        <v>0</v>
      </c>
      <c r="O233" s="7">
        <v>0</v>
      </c>
      <c r="P233" s="3"/>
      <c r="Q233" s="5">
        <f t="shared" si="28"/>
        <v>0</v>
      </c>
      <c r="R233" s="3"/>
      <c r="S233" s="5">
        <f t="shared" si="29"/>
        <v>0</v>
      </c>
      <c r="T233" s="3"/>
      <c r="U233" s="5">
        <f t="shared" si="30"/>
        <v>0</v>
      </c>
      <c r="V233" s="8">
        <v>0</v>
      </c>
      <c r="W233" s="10">
        <f t="shared" si="31"/>
        <v>0</v>
      </c>
    </row>
    <row r="234" spans="1:23" x14ac:dyDescent="0.2">
      <c r="A234" s="17">
        <v>233</v>
      </c>
      <c r="B234" s="3" t="s">
        <v>688</v>
      </c>
      <c r="C234" s="3" t="s">
        <v>689</v>
      </c>
      <c r="D234" s="3" t="s">
        <v>690</v>
      </c>
      <c r="E234" s="3" t="s">
        <v>17</v>
      </c>
      <c r="F234" s="25">
        <f t="shared" si="24"/>
        <v>3</v>
      </c>
      <c r="G234" s="3">
        <v>1</v>
      </c>
      <c r="H234" s="5">
        <f t="shared" si="25"/>
        <v>3</v>
      </c>
      <c r="I234" s="3">
        <v>0</v>
      </c>
      <c r="J234" s="5">
        <f t="shared" si="26"/>
        <v>0</v>
      </c>
      <c r="K234" s="3">
        <v>0</v>
      </c>
      <c r="L234" s="5">
        <f t="shared" si="27"/>
        <v>0</v>
      </c>
      <c r="M234" s="7">
        <v>1</v>
      </c>
      <c r="N234" s="7">
        <v>0</v>
      </c>
      <c r="O234" s="7">
        <v>0</v>
      </c>
      <c r="P234" s="3"/>
      <c r="Q234" s="5">
        <f t="shared" si="28"/>
        <v>0</v>
      </c>
      <c r="R234" s="3"/>
      <c r="S234" s="5">
        <f t="shared" si="29"/>
        <v>0</v>
      </c>
      <c r="T234" s="3"/>
      <c r="U234" s="5">
        <f t="shared" si="30"/>
        <v>0</v>
      </c>
      <c r="V234" s="8">
        <v>0</v>
      </c>
      <c r="W234" s="10">
        <f t="shared" si="31"/>
        <v>0</v>
      </c>
    </row>
    <row r="235" spans="1:23" x14ac:dyDescent="0.2">
      <c r="A235" s="17">
        <v>234</v>
      </c>
      <c r="B235" s="3" t="s">
        <v>691</v>
      </c>
      <c r="C235" s="3" t="s">
        <v>692</v>
      </c>
      <c r="D235" s="3" t="s">
        <v>693</v>
      </c>
      <c r="E235" s="3" t="s">
        <v>17</v>
      </c>
      <c r="F235" s="25">
        <f t="shared" si="24"/>
        <v>3</v>
      </c>
      <c r="G235" s="3">
        <v>1</v>
      </c>
      <c r="H235" s="5">
        <f t="shared" si="25"/>
        <v>3</v>
      </c>
      <c r="I235" s="3">
        <v>0</v>
      </c>
      <c r="J235" s="5">
        <f t="shared" si="26"/>
        <v>0</v>
      </c>
      <c r="K235" s="3">
        <v>0</v>
      </c>
      <c r="L235" s="5">
        <f t="shared" si="27"/>
        <v>0</v>
      </c>
      <c r="M235" s="7">
        <v>1</v>
      </c>
      <c r="N235" s="7">
        <v>0</v>
      </c>
      <c r="O235" s="7">
        <v>0</v>
      </c>
      <c r="P235" s="3"/>
      <c r="Q235" s="5">
        <f t="shared" si="28"/>
        <v>0</v>
      </c>
      <c r="R235" s="3"/>
      <c r="S235" s="5">
        <f t="shared" si="29"/>
        <v>0</v>
      </c>
      <c r="T235" s="3"/>
      <c r="U235" s="5">
        <f t="shared" si="30"/>
        <v>0</v>
      </c>
      <c r="V235" s="8">
        <v>0</v>
      </c>
      <c r="W235" s="10">
        <f t="shared" si="31"/>
        <v>0</v>
      </c>
    </row>
    <row r="236" spans="1:23" x14ac:dyDescent="0.2">
      <c r="A236" s="17">
        <v>235</v>
      </c>
      <c r="B236" s="3" t="s">
        <v>694</v>
      </c>
      <c r="C236" s="3" t="s">
        <v>695</v>
      </c>
      <c r="D236" s="3" t="s">
        <v>696</v>
      </c>
      <c r="E236" s="3" t="s">
        <v>17</v>
      </c>
      <c r="F236" s="25">
        <f t="shared" si="24"/>
        <v>3</v>
      </c>
      <c r="G236" s="3">
        <v>1</v>
      </c>
      <c r="H236" s="5">
        <f t="shared" si="25"/>
        <v>3</v>
      </c>
      <c r="I236" s="3">
        <v>0</v>
      </c>
      <c r="J236" s="5">
        <f t="shared" si="26"/>
        <v>0</v>
      </c>
      <c r="K236" s="3">
        <v>0</v>
      </c>
      <c r="L236" s="5">
        <f t="shared" si="27"/>
        <v>0</v>
      </c>
      <c r="M236" s="7">
        <v>1</v>
      </c>
      <c r="N236" s="7">
        <v>0</v>
      </c>
      <c r="O236" s="7">
        <v>0</v>
      </c>
      <c r="P236" s="3"/>
      <c r="Q236" s="5">
        <f t="shared" si="28"/>
        <v>0</v>
      </c>
      <c r="R236" s="3"/>
      <c r="S236" s="5">
        <f t="shared" si="29"/>
        <v>0</v>
      </c>
      <c r="T236" s="3"/>
      <c r="U236" s="5">
        <f t="shared" si="30"/>
        <v>0</v>
      </c>
      <c r="V236" s="8">
        <v>0</v>
      </c>
      <c r="W236" s="10">
        <f t="shared" si="31"/>
        <v>0</v>
      </c>
    </row>
    <row r="237" spans="1:23" x14ac:dyDescent="0.2">
      <c r="A237" s="17">
        <v>236</v>
      </c>
      <c r="B237" s="3" t="s">
        <v>697</v>
      </c>
      <c r="C237" s="3" t="s">
        <v>698</v>
      </c>
      <c r="D237" s="3" t="s">
        <v>699</v>
      </c>
      <c r="E237" s="3" t="s">
        <v>17</v>
      </c>
      <c r="F237" s="25">
        <f t="shared" si="24"/>
        <v>3</v>
      </c>
      <c r="G237" s="3">
        <v>1</v>
      </c>
      <c r="H237" s="5">
        <f t="shared" si="25"/>
        <v>3</v>
      </c>
      <c r="I237" s="3">
        <v>0</v>
      </c>
      <c r="J237" s="5">
        <f t="shared" si="26"/>
        <v>0</v>
      </c>
      <c r="K237" s="3">
        <v>0</v>
      </c>
      <c r="L237" s="5">
        <f t="shared" si="27"/>
        <v>0</v>
      </c>
      <c r="M237" s="7">
        <v>1</v>
      </c>
      <c r="N237" s="7">
        <v>0</v>
      </c>
      <c r="O237" s="7">
        <v>0</v>
      </c>
      <c r="P237" s="3"/>
      <c r="Q237" s="5">
        <f t="shared" si="28"/>
        <v>0</v>
      </c>
      <c r="R237" s="3"/>
      <c r="S237" s="5">
        <f t="shared" si="29"/>
        <v>0</v>
      </c>
      <c r="T237" s="3"/>
      <c r="U237" s="5">
        <f t="shared" si="30"/>
        <v>0</v>
      </c>
      <c r="V237" s="8">
        <v>0</v>
      </c>
      <c r="W237" s="10">
        <f t="shared" si="31"/>
        <v>0</v>
      </c>
    </row>
    <row r="238" spans="1:23" x14ac:dyDescent="0.2">
      <c r="A238" s="17">
        <v>237</v>
      </c>
      <c r="B238" s="3" t="s">
        <v>703</v>
      </c>
      <c r="C238" s="3" t="s">
        <v>704</v>
      </c>
      <c r="D238" s="3" t="s">
        <v>705</v>
      </c>
      <c r="E238" s="3" t="s">
        <v>666</v>
      </c>
      <c r="F238" s="25">
        <f t="shared" si="24"/>
        <v>2.9999959</v>
      </c>
      <c r="G238" s="3">
        <v>1</v>
      </c>
      <c r="H238" s="5">
        <f t="shared" si="25"/>
        <v>3</v>
      </c>
      <c r="I238" s="3">
        <v>0</v>
      </c>
      <c r="J238" s="5">
        <f t="shared" si="26"/>
        <v>0</v>
      </c>
      <c r="K238" s="3">
        <v>0</v>
      </c>
      <c r="L238" s="5">
        <f t="shared" si="27"/>
        <v>0</v>
      </c>
      <c r="M238" s="7">
        <v>1</v>
      </c>
      <c r="N238" s="7">
        <v>0</v>
      </c>
      <c r="O238" s="7">
        <v>0</v>
      </c>
      <c r="P238" s="3"/>
      <c r="Q238" s="5">
        <f t="shared" si="28"/>
        <v>0</v>
      </c>
      <c r="R238" s="3"/>
      <c r="S238" s="5">
        <f t="shared" si="29"/>
        <v>0</v>
      </c>
      <c r="T238" s="3"/>
      <c r="U238" s="5">
        <f t="shared" si="30"/>
        <v>0</v>
      </c>
      <c r="V238" s="8">
        <v>0.41</v>
      </c>
      <c r="W238" s="10">
        <f t="shared" si="31"/>
        <v>4.0999999999999997E-6</v>
      </c>
    </row>
    <row r="239" spans="1:23" x14ac:dyDescent="0.2">
      <c r="A239" s="17">
        <v>238</v>
      </c>
      <c r="B239" s="3" t="s">
        <v>1016</v>
      </c>
      <c r="C239" s="3" t="s">
        <v>1017</v>
      </c>
      <c r="D239" s="3" t="s">
        <v>1018</v>
      </c>
      <c r="E239" s="3" t="s">
        <v>17</v>
      </c>
      <c r="F239" s="25">
        <f t="shared" si="24"/>
        <v>2.9999468</v>
      </c>
      <c r="G239" s="3">
        <v>1</v>
      </c>
      <c r="H239" s="5">
        <f t="shared" si="25"/>
        <v>3</v>
      </c>
      <c r="I239" s="3">
        <v>0</v>
      </c>
      <c r="J239" s="5">
        <f t="shared" si="26"/>
        <v>0</v>
      </c>
      <c r="K239" s="3">
        <v>0</v>
      </c>
      <c r="L239" s="5">
        <f t="shared" si="27"/>
        <v>0</v>
      </c>
      <c r="M239" s="7">
        <v>1</v>
      </c>
      <c r="N239" s="7">
        <v>0</v>
      </c>
      <c r="O239" s="7">
        <v>0</v>
      </c>
      <c r="P239" s="3"/>
      <c r="Q239" s="5">
        <f t="shared" si="28"/>
        <v>0</v>
      </c>
      <c r="R239" s="3"/>
      <c r="S239" s="5">
        <f t="shared" si="29"/>
        <v>0</v>
      </c>
      <c r="T239" s="3"/>
      <c r="U239" s="5">
        <f t="shared" si="30"/>
        <v>0</v>
      </c>
      <c r="V239" s="8">
        <v>5.32</v>
      </c>
      <c r="W239" s="10">
        <f t="shared" si="31"/>
        <v>5.3200000000000006E-5</v>
      </c>
    </row>
    <row r="240" spans="1:23" x14ac:dyDescent="0.2">
      <c r="A240" s="17">
        <v>239</v>
      </c>
      <c r="B240" s="3" t="s">
        <v>1010</v>
      </c>
      <c r="C240" s="3" t="s">
        <v>1011</v>
      </c>
      <c r="D240" s="3" t="s">
        <v>1012</v>
      </c>
      <c r="E240" s="3" t="s">
        <v>17</v>
      </c>
      <c r="F240" s="25">
        <f t="shared" si="24"/>
        <v>2.9992472000000001</v>
      </c>
      <c r="G240" s="3">
        <v>1</v>
      </c>
      <c r="H240" s="5">
        <f t="shared" si="25"/>
        <v>3</v>
      </c>
      <c r="I240" s="3">
        <v>0</v>
      </c>
      <c r="J240" s="5">
        <f t="shared" si="26"/>
        <v>0</v>
      </c>
      <c r="K240" s="3">
        <v>0</v>
      </c>
      <c r="L240" s="5">
        <f t="shared" si="27"/>
        <v>0</v>
      </c>
      <c r="M240" s="7">
        <v>1</v>
      </c>
      <c r="N240" s="7">
        <v>0</v>
      </c>
      <c r="O240" s="7">
        <v>0</v>
      </c>
      <c r="P240" s="3"/>
      <c r="Q240" s="5">
        <f t="shared" si="28"/>
        <v>0</v>
      </c>
      <c r="R240" s="3"/>
      <c r="S240" s="5">
        <f t="shared" si="29"/>
        <v>0</v>
      </c>
      <c r="T240" s="3"/>
      <c r="U240" s="5">
        <f t="shared" si="30"/>
        <v>0</v>
      </c>
      <c r="V240" s="8">
        <v>75.28</v>
      </c>
      <c r="W240" s="10">
        <f t="shared" si="31"/>
        <v>7.5280000000000008E-4</v>
      </c>
    </row>
    <row r="241" spans="1:23" x14ac:dyDescent="0.2">
      <c r="A241" s="17">
        <v>240</v>
      </c>
      <c r="B241" s="3" t="s">
        <v>673</v>
      </c>
      <c r="C241" s="3" t="s">
        <v>674</v>
      </c>
      <c r="D241" s="3" t="s">
        <v>675</v>
      </c>
      <c r="E241" s="3" t="s">
        <v>17</v>
      </c>
      <c r="F241" s="25">
        <f t="shared" si="24"/>
        <v>2.9990993000000001</v>
      </c>
      <c r="G241" s="3">
        <v>1</v>
      </c>
      <c r="H241" s="5">
        <f t="shared" si="25"/>
        <v>3</v>
      </c>
      <c r="I241" s="3">
        <v>0</v>
      </c>
      <c r="J241" s="5">
        <f t="shared" si="26"/>
        <v>0</v>
      </c>
      <c r="K241" s="3">
        <v>0</v>
      </c>
      <c r="L241" s="5">
        <f t="shared" si="27"/>
        <v>0</v>
      </c>
      <c r="M241" s="7">
        <v>1</v>
      </c>
      <c r="N241" s="7">
        <v>0</v>
      </c>
      <c r="O241" s="7">
        <v>0</v>
      </c>
      <c r="P241" s="3"/>
      <c r="Q241" s="5">
        <f t="shared" si="28"/>
        <v>0</v>
      </c>
      <c r="R241" s="3"/>
      <c r="S241" s="5">
        <f t="shared" si="29"/>
        <v>0</v>
      </c>
      <c r="T241" s="3"/>
      <c r="U241" s="5">
        <f t="shared" si="30"/>
        <v>0</v>
      </c>
      <c r="V241" s="8">
        <v>90.07</v>
      </c>
      <c r="W241" s="10">
        <f t="shared" si="31"/>
        <v>9.0070000000000005E-4</v>
      </c>
    </row>
    <row r="242" spans="1:23" x14ac:dyDescent="0.2">
      <c r="A242" s="17">
        <v>241</v>
      </c>
      <c r="B242" s="3" t="s">
        <v>718</v>
      </c>
      <c r="C242" s="3" t="s">
        <v>719</v>
      </c>
      <c r="D242" s="3" t="s">
        <v>720</v>
      </c>
      <c r="E242" s="3" t="s">
        <v>17</v>
      </c>
      <c r="F242" s="25">
        <f t="shared" si="24"/>
        <v>2.9967864999999998</v>
      </c>
      <c r="G242" s="3">
        <v>1</v>
      </c>
      <c r="H242" s="5">
        <f t="shared" si="25"/>
        <v>3</v>
      </c>
      <c r="I242" s="3">
        <v>0</v>
      </c>
      <c r="J242" s="5">
        <f t="shared" si="26"/>
        <v>0</v>
      </c>
      <c r="K242" s="3">
        <v>0</v>
      </c>
      <c r="L242" s="5">
        <f t="shared" si="27"/>
        <v>0</v>
      </c>
      <c r="M242" s="7">
        <v>1</v>
      </c>
      <c r="N242" s="7">
        <v>0</v>
      </c>
      <c r="O242" s="7">
        <v>0</v>
      </c>
      <c r="P242" s="3"/>
      <c r="Q242" s="5">
        <f t="shared" si="28"/>
        <v>0</v>
      </c>
      <c r="R242" s="3"/>
      <c r="S242" s="5">
        <f t="shared" si="29"/>
        <v>0</v>
      </c>
      <c r="T242" s="3"/>
      <c r="U242" s="5">
        <f t="shared" si="30"/>
        <v>0</v>
      </c>
      <c r="V242" s="8">
        <v>321.35000000000002</v>
      </c>
      <c r="W242" s="10">
        <f t="shared" si="31"/>
        <v>3.2135000000000006E-3</v>
      </c>
    </row>
    <row r="243" spans="1:23" x14ac:dyDescent="0.2">
      <c r="A243" s="17">
        <v>242</v>
      </c>
      <c r="B243" s="3" t="s">
        <v>721</v>
      </c>
      <c r="C243" s="3" t="s">
        <v>722</v>
      </c>
      <c r="D243" s="3" t="s">
        <v>723</v>
      </c>
      <c r="E243" s="3" t="s">
        <v>17</v>
      </c>
      <c r="F243" s="25">
        <f t="shared" si="24"/>
        <v>2.9951813999999999</v>
      </c>
      <c r="G243" s="3">
        <v>1</v>
      </c>
      <c r="H243" s="5">
        <f t="shared" si="25"/>
        <v>3</v>
      </c>
      <c r="I243" s="3">
        <v>0</v>
      </c>
      <c r="J243" s="5">
        <f t="shared" si="26"/>
        <v>0</v>
      </c>
      <c r="K243" s="3">
        <v>0</v>
      </c>
      <c r="L243" s="5">
        <f t="shared" si="27"/>
        <v>0</v>
      </c>
      <c r="M243" s="7">
        <v>1</v>
      </c>
      <c r="N243" s="7">
        <v>0</v>
      </c>
      <c r="O243" s="7">
        <v>0</v>
      </c>
      <c r="P243" s="3"/>
      <c r="Q243" s="5">
        <f t="shared" si="28"/>
        <v>0</v>
      </c>
      <c r="R243" s="3"/>
      <c r="S243" s="5">
        <f t="shared" si="29"/>
        <v>0</v>
      </c>
      <c r="T243" s="3"/>
      <c r="U243" s="5">
        <f t="shared" si="30"/>
        <v>0</v>
      </c>
      <c r="V243" s="8">
        <v>481.86</v>
      </c>
      <c r="W243" s="10">
        <f t="shared" si="31"/>
        <v>4.8186000000000001E-3</v>
      </c>
    </row>
    <row r="244" spans="1:23" x14ac:dyDescent="0.2">
      <c r="A244" s="17">
        <v>243</v>
      </c>
      <c r="B244" s="3" t="s">
        <v>724</v>
      </c>
      <c r="C244" s="3" t="s">
        <v>725</v>
      </c>
      <c r="D244" s="3" t="s">
        <v>726</v>
      </c>
      <c r="E244" s="3" t="s">
        <v>666</v>
      </c>
      <c r="F244" s="25">
        <f t="shared" si="24"/>
        <v>2.9944191</v>
      </c>
      <c r="G244" s="3">
        <v>1</v>
      </c>
      <c r="H244" s="5">
        <f t="shared" si="25"/>
        <v>3</v>
      </c>
      <c r="I244" s="3">
        <v>0</v>
      </c>
      <c r="J244" s="5">
        <f t="shared" si="26"/>
        <v>0</v>
      </c>
      <c r="K244" s="3">
        <v>0</v>
      </c>
      <c r="L244" s="5">
        <f t="shared" si="27"/>
        <v>0</v>
      </c>
      <c r="M244" s="7">
        <v>1</v>
      </c>
      <c r="N244" s="7">
        <v>0</v>
      </c>
      <c r="O244" s="7">
        <v>0</v>
      </c>
      <c r="P244" s="3"/>
      <c r="Q244" s="5">
        <f t="shared" si="28"/>
        <v>0</v>
      </c>
      <c r="R244" s="3"/>
      <c r="S244" s="5">
        <f t="shared" si="29"/>
        <v>0</v>
      </c>
      <c r="T244" s="3"/>
      <c r="U244" s="5">
        <f t="shared" si="30"/>
        <v>0</v>
      </c>
      <c r="V244" s="8">
        <v>558.09</v>
      </c>
      <c r="W244" s="10">
        <f t="shared" si="31"/>
        <v>5.5809000000000006E-3</v>
      </c>
    </row>
    <row r="245" spans="1:23" x14ac:dyDescent="0.2">
      <c r="A245" s="17">
        <v>244</v>
      </c>
      <c r="B245" s="3" t="s">
        <v>727</v>
      </c>
      <c r="C245" s="3" t="s">
        <v>728</v>
      </c>
      <c r="D245" s="3" t="s">
        <v>729</v>
      </c>
      <c r="E245" s="3" t="s">
        <v>17</v>
      </c>
      <c r="F245" s="25">
        <f t="shared" si="24"/>
        <v>2.9891071</v>
      </c>
      <c r="G245" s="3">
        <v>1</v>
      </c>
      <c r="H245" s="5">
        <f t="shared" si="25"/>
        <v>3</v>
      </c>
      <c r="I245" s="3">
        <v>0</v>
      </c>
      <c r="J245" s="5">
        <f t="shared" si="26"/>
        <v>0</v>
      </c>
      <c r="K245" s="3">
        <v>0</v>
      </c>
      <c r="L245" s="5">
        <f t="shared" si="27"/>
        <v>0</v>
      </c>
      <c r="M245" s="7">
        <v>1</v>
      </c>
      <c r="N245" s="7">
        <v>0</v>
      </c>
      <c r="O245" s="7">
        <v>0</v>
      </c>
      <c r="P245" s="3"/>
      <c r="Q245" s="5">
        <f t="shared" si="28"/>
        <v>0</v>
      </c>
      <c r="R245" s="3"/>
      <c r="S245" s="5">
        <f t="shared" si="29"/>
        <v>0</v>
      </c>
      <c r="T245" s="3"/>
      <c r="U245" s="5">
        <f t="shared" si="30"/>
        <v>0</v>
      </c>
      <c r="V245" s="8">
        <v>1089.29</v>
      </c>
      <c r="W245" s="10">
        <f t="shared" si="31"/>
        <v>1.08929E-2</v>
      </c>
    </row>
    <row r="246" spans="1:23" x14ac:dyDescent="0.2">
      <c r="A246" s="17">
        <v>245</v>
      </c>
      <c r="B246" s="3" t="s">
        <v>1019</v>
      </c>
      <c r="C246" s="3" t="s">
        <v>1020</v>
      </c>
      <c r="D246" s="3" t="s">
        <v>1021</v>
      </c>
      <c r="E246" s="3" t="s">
        <v>17</v>
      </c>
      <c r="F246" s="25">
        <f t="shared" si="24"/>
        <v>2.8544228999999999</v>
      </c>
      <c r="G246" s="3">
        <v>1</v>
      </c>
      <c r="H246" s="5">
        <f t="shared" si="25"/>
        <v>3</v>
      </c>
      <c r="I246" s="3">
        <v>0</v>
      </c>
      <c r="J246" s="5">
        <f t="shared" si="26"/>
        <v>0</v>
      </c>
      <c r="K246" s="3">
        <v>0</v>
      </c>
      <c r="L246" s="5">
        <f t="shared" si="27"/>
        <v>0</v>
      </c>
      <c r="M246" s="7">
        <v>1</v>
      </c>
      <c r="N246" s="7">
        <v>0</v>
      </c>
      <c r="O246" s="7">
        <v>0</v>
      </c>
      <c r="P246" s="3"/>
      <c r="Q246" s="5">
        <f t="shared" si="28"/>
        <v>0</v>
      </c>
      <c r="R246" s="3"/>
      <c r="S246" s="5">
        <f t="shared" si="29"/>
        <v>0</v>
      </c>
      <c r="T246" s="3"/>
      <c r="U246" s="5">
        <f t="shared" si="30"/>
        <v>0</v>
      </c>
      <c r="V246" s="8">
        <v>14557.71</v>
      </c>
      <c r="W246" s="10">
        <f t="shared" si="31"/>
        <v>0.14557710000000001</v>
      </c>
    </row>
    <row r="247" spans="1:23" x14ac:dyDescent="0.2">
      <c r="A247" s="17">
        <v>246</v>
      </c>
      <c r="B247" s="3" t="s">
        <v>700</v>
      </c>
      <c r="C247" s="3" t="s">
        <v>701</v>
      </c>
      <c r="D247" s="3" t="s">
        <v>702</v>
      </c>
      <c r="E247" s="3" t="s">
        <v>17</v>
      </c>
      <c r="F247" s="25">
        <f t="shared" si="24"/>
        <v>2.8245917999999999</v>
      </c>
      <c r="G247" s="3">
        <v>1</v>
      </c>
      <c r="H247" s="5">
        <f t="shared" si="25"/>
        <v>3</v>
      </c>
      <c r="I247" s="3">
        <v>0</v>
      </c>
      <c r="J247" s="5">
        <f t="shared" si="26"/>
        <v>0</v>
      </c>
      <c r="K247" s="3">
        <v>0</v>
      </c>
      <c r="L247" s="5">
        <f t="shared" si="27"/>
        <v>0</v>
      </c>
      <c r="M247" s="7">
        <v>1</v>
      </c>
      <c r="N247" s="7">
        <v>0</v>
      </c>
      <c r="O247" s="7">
        <v>0</v>
      </c>
      <c r="P247" s="3"/>
      <c r="Q247" s="5">
        <f t="shared" si="28"/>
        <v>0</v>
      </c>
      <c r="R247" s="3"/>
      <c r="S247" s="5">
        <f t="shared" si="29"/>
        <v>0</v>
      </c>
      <c r="T247" s="3"/>
      <c r="U247" s="5">
        <f t="shared" si="30"/>
        <v>0</v>
      </c>
      <c r="V247" s="8">
        <v>17540.82</v>
      </c>
      <c r="W247" s="10">
        <f t="shared" si="31"/>
        <v>0.17540820000000001</v>
      </c>
    </row>
    <row r="248" spans="1:23" x14ac:dyDescent="0.2">
      <c r="A248" s="17">
        <v>247</v>
      </c>
      <c r="B248" s="3" t="s">
        <v>1013</v>
      </c>
      <c r="C248" s="3" t="s">
        <v>1014</v>
      </c>
      <c r="D248" s="3" t="s">
        <v>1015</v>
      </c>
      <c r="E248" s="3" t="s">
        <v>17</v>
      </c>
      <c r="F248" s="25">
        <f t="shared" si="24"/>
        <v>2.7868735999999998</v>
      </c>
      <c r="G248" s="3">
        <v>1</v>
      </c>
      <c r="H248" s="5">
        <f t="shared" si="25"/>
        <v>3</v>
      </c>
      <c r="I248" s="3">
        <v>0</v>
      </c>
      <c r="J248" s="5">
        <f t="shared" si="26"/>
        <v>0</v>
      </c>
      <c r="K248" s="3">
        <v>0</v>
      </c>
      <c r="L248" s="5">
        <f t="shared" si="27"/>
        <v>0</v>
      </c>
      <c r="M248" s="7">
        <v>1</v>
      </c>
      <c r="N248" s="7">
        <v>0</v>
      </c>
      <c r="O248" s="7">
        <v>0</v>
      </c>
      <c r="P248" s="3"/>
      <c r="Q248" s="5">
        <f t="shared" si="28"/>
        <v>0</v>
      </c>
      <c r="R248" s="3"/>
      <c r="S248" s="5">
        <f t="shared" si="29"/>
        <v>0</v>
      </c>
      <c r="T248" s="3"/>
      <c r="U248" s="5">
        <f t="shared" si="30"/>
        <v>0</v>
      </c>
      <c r="V248" s="8">
        <v>21312.639999999999</v>
      </c>
      <c r="W248" s="10">
        <f t="shared" si="31"/>
        <v>0.21312640000000002</v>
      </c>
    </row>
    <row r="249" spans="1:23" x14ac:dyDescent="0.2">
      <c r="A249" s="17">
        <v>248</v>
      </c>
      <c r="B249" s="3" t="s">
        <v>712</v>
      </c>
      <c r="C249" s="3" t="s">
        <v>713</v>
      </c>
      <c r="D249" s="3" t="s">
        <v>714</v>
      </c>
      <c r="E249" s="3" t="s">
        <v>17</v>
      </c>
      <c r="F249" s="25">
        <f t="shared" si="24"/>
        <v>2.7150173999999998</v>
      </c>
      <c r="G249" s="3">
        <v>1</v>
      </c>
      <c r="H249" s="5">
        <f t="shared" si="25"/>
        <v>3</v>
      </c>
      <c r="I249" s="3">
        <v>0</v>
      </c>
      <c r="J249" s="5">
        <f t="shared" si="26"/>
        <v>0</v>
      </c>
      <c r="K249" s="3">
        <v>0</v>
      </c>
      <c r="L249" s="5">
        <f t="shared" si="27"/>
        <v>0</v>
      </c>
      <c r="M249" s="7">
        <v>1</v>
      </c>
      <c r="N249" s="7">
        <v>0</v>
      </c>
      <c r="O249" s="7">
        <v>0</v>
      </c>
      <c r="P249" s="3"/>
      <c r="Q249" s="5">
        <f t="shared" si="28"/>
        <v>0</v>
      </c>
      <c r="R249" s="3"/>
      <c r="S249" s="5">
        <f t="shared" si="29"/>
        <v>0</v>
      </c>
      <c r="T249" s="3"/>
      <c r="U249" s="5">
        <f t="shared" si="30"/>
        <v>0</v>
      </c>
      <c r="V249" s="8">
        <v>28498.26</v>
      </c>
      <c r="W249" s="10">
        <f t="shared" si="31"/>
        <v>0.28498260000000003</v>
      </c>
    </row>
    <row r="250" spans="1:23" x14ac:dyDescent="0.2">
      <c r="A250" s="17">
        <v>249</v>
      </c>
      <c r="B250" s="3" t="s">
        <v>1022</v>
      </c>
      <c r="C250" s="3" t="s">
        <v>1023</v>
      </c>
      <c r="D250" s="3" t="s">
        <v>1024</v>
      </c>
      <c r="E250" s="3" t="s">
        <v>17</v>
      </c>
      <c r="F250" s="25">
        <f t="shared" si="24"/>
        <v>2.4952497999999999</v>
      </c>
      <c r="G250" s="3">
        <v>1</v>
      </c>
      <c r="H250" s="5">
        <f t="shared" si="25"/>
        <v>3</v>
      </c>
      <c r="I250" s="3">
        <v>0</v>
      </c>
      <c r="J250" s="5">
        <f t="shared" si="26"/>
        <v>0</v>
      </c>
      <c r="K250" s="3">
        <v>0</v>
      </c>
      <c r="L250" s="5">
        <f t="shared" si="27"/>
        <v>0</v>
      </c>
      <c r="M250" s="7">
        <v>1</v>
      </c>
      <c r="N250" s="7">
        <v>0</v>
      </c>
      <c r="O250" s="7">
        <v>0</v>
      </c>
      <c r="P250" s="3"/>
      <c r="Q250" s="5">
        <f t="shared" si="28"/>
        <v>0</v>
      </c>
      <c r="R250" s="3"/>
      <c r="S250" s="5">
        <f t="shared" si="29"/>
        <v>0</v>
      </c>
      <c r="T250" s="3"/>
      <c r="U250" s="5">
        <f t="shared" si="30"/>
        <v>0</v>
      </c>
      <c r="V250" s="8">
        <v>50475.02</v>
      </c>
      <c r="W250" s="10">
        <f t="shared" si="31"/>
        <v>0.50475020000000004</v>
      </c>
    </row>
    <row r="251" spans="1:23" x14ac:dyDescent="0.2">
      <c r="A251" s="17">
        <v>250</v>
      </c>
      <c r="B251" s="3" t="s">
        <v>636</v>
      </c>
      <c r="C251" s="3" t="s">
        <v>637</v>
      </c>
      <c r="D251" s="3" t="s">
        <v>638</v>
      </c>
      <c r="E251" s="3" t="s">
        <v>17</v>
      </c>
      <c r="F251" s="25">
        <f t="shared" si="24"/>
        <v>2.4042203</v>
      </c>
      <c r="G251" s="3">
        <v>1</v>
      </c>
      <c r="H251" s="5">
        <f t="shared" si="25"/>
        <v>3</v>
      </c>
      <c r="I251" s="3">
        <v>0</v>
      </c>
      <c r="J251" s="5">
        <f t="shared" si="26"/>
        <v>0</v>
      </c>
      <c r="K251" s="3">
        <v>0</v>
      </c>
      <c r="L251" s="5">
        <f t="shared" si="27"/>
        <v>0</v>
      </c>
      <c r="M251" s="7">
        <v>1</v>
      </c>
      <c r="N251" s="7">
        <v>0</v>
      </c>
      <c r="O251" s="7">
        <v>0</v>
      </c>
      <c r="P251" s="3"/>
      <c r="Q251" s="5">
        <f t="shared" si="28"/>
        <v>0</v>
      </c>
      <c r="R251" s="3"/>
      <c r="S251" s="5">
        <f t="shared" si="29"/>
        <v>0</v>
      </c>
      <c r="T251" s="3"/>
      <c r="U251" s="5">
        <f t="shared" si="30"/>
        <v>0</v>
      </c>
      <c r="V251" s="8">
        <v>59577.97</v>
      </c>
      <c r="W251" s="10">
        <f t="shared" si="31"/>
        <v>0.59577970000000002</v>
      </c>
    </row>
    <row r="252" spans="1:23" x14ac:dyDescent="0.2">
      <c r="A252" s="17">
        <v>251</v>
      </c>
      <c r="B252" s="3" t="s">
        <v>1025</v>
      </c>
      <c r="C252" s="3" t="s">
        <v>1026</v>
      </c>
      <c r="D252" s="3" t="s">
        <v>1027</v>
      </c>
      <c r="E252" s="3" t="s">
        <v>17</v>
      </c>
      <c r="F252" s="25">
        <f t="shared" si="24"/>
        <v>2.3849194000000002</v>
      </c>
      <c r="G252" s="3">
        <v>1</v>
      </c>
      <c r="H252" s="5">
        <f t="shared" si="25"/>
        <v>3</v>
      </c>
      <c r="I252" s="3">
        <v>0</v>
      </c>
      <c r="J252" s="5">
        <f t="shared" si="26"/>
        <v>0</v>
      </c>
      <c r="K252" s="3">
        <v>0</v>
      </c>
      <c r="L252" s="5">
        <f t="shared" si="27"/>
        <v>0</v>
      </c>
      <c r="M252" s="7">
        <v>1</v>
      </c>
      <c r="N252" s="7">
        <v>0</v>
      </c>
      <c r="O252" s="7">
        <v>0</v>
      </c>
      <c r="P252" s="3"/>
      <c r="Q252" s="5">
        <f t="shared" si="28"/>
        <v>0</v>
      </c>
      <c r="R252" s="3"/>
      <c r="S252" s="5">
        <f t="shared" si="29"/>
        <v>0</v>
      </c>
      <c r="T252" s="3"/>
      <c r="U252" s="5">
        <f t="shared" si="30"/>
        <v>0</v>
      </c>
      <c r="V252" s="8">
        <v>61508.06</v>
      </c>
      <c r="W252" s="10">
        <f t="shared" si="31"/>
        <v>0.61508059999999998</v>
      </c>
    </row>
    <row r="253" spans="1:23" x14ac:dyDescent="0.2">
      <c r="A253" s="17">
        <v>252</v>
      </c>
      <c r="B253" s="3" t="s">
        <v>1052</v>
      </c>
      <c r="C253" s="3" t="s">
        <v>1053</v>
      </c>
      <c r="D253" s="3" t="s">
        <v>1054</v>
      </c>
      <c r="E253" s="3" t="s">
        <v>17</v>
      </c>
      <c r="F253" s="25">
        <f t="shared" si="24"/>
        <v>2.1023535999999998</v>
      </c>
      <c r="G253" s="3">
        <v>1</v>
      </c>
      <c r="H253" s="5">
        <f t="shared" si="25"/>
        <v>3</v>
      </c>
      <c r="I253" s="3">
        <v>0</v>
      </c>
      <c r="J253" s="5">
        <f t="shared" si="26"/>
        <v>0</v>
      </c>
      <c r="K253" s="3">
        <v>0</v>
      </c>
      <c r="L253" s="5">
        <f t="shared" si="27"/>
        <v>0</v>
      </c>
      <c r="M253" s="7">
        <v>1</v>
      </c>
      <c r="N253" s="7">
        <v>0</v>
      </c>
      <c r="O253" s="7">
        <v>0</v>
      </c>
      <c r="P253" s="3"/>
      <c r="Q253" s="5">
        <f t="shared" si="28"/>
        <v>0</v>
      </c>
      <c r="R253" s="3"/>
      <c r="S253" s="5">
        <f t="shared" si="29"/>
        <v>0</v>
      </c>
      <c r="T253" s="3"/>
      <c r="U253" s="5">
        <f t="shared" si="30"/>
        <v>0</v>
      </c>
      <c r="V253" s="8">
        <v>89764.64</v>
      </c>
      <c r="W253" s="10">
        <f t="shared" si="31"/>
        <v>0.89764640000000007</v>
      </c>
    </row>
    <row r="254" spans="1:23" x14ac:dyDescent="0.2">
      <c r="A254" s="17">
        <v>253</v>
      </c>
      <c r="B254" s="3" t="s">
        <v>218</v>
      </c>
      <c r="C254" s="3" t="s">
        <v>219</v>
      </c>
      <c r="D254" s="3" t="s">
        <v>220</v>
      </c>
      <c r="E254" s="3" t="s">
        <v>221</v>
      </c>
      <c r="F254" s="25">
        <f t="shared" si="24"/>
        <v>2</v>
      </c>
      <c r="G254" s="3">
        <v>0</v>
      </c>
      <c r="H254" s="5">
        <f t="shared" si="25"/>
        <v>0</v>
      </c>
      <c r="I254" s="3">
        <v>1</v>
      </c>
      <c r="J254" s="5">
        <f t="shared" si="26"/>
        <v>2</v>
      </c>
      <c r="K254" s="3">
        <v>0</v>
      </c>
      <c r="L254" s="5">
        <f t="shared" si="27"/>
        <v>0</v>
      </c>
      <c r="M254" s="7">
        <v>0</v>
      </c>
      <c r="N254" s="7">
        <v>1</v>
      </c>
      <c r="O254" s="7">
        <v>0</v>
      </c>
      <c r="P254" s="3"/>
      <c r="Q254" s="5">
        <f t="shared" si="28"/>
        <v>0</v>
      </c>
      <c r="R254" s="3"/>
      <c r="S254" s="5">
        <f t="shared" si="29"/>
        <v>0</v>
      </c>
      <c r="T254" s="3"/>
      <c r="U254" s="5">
        <f t="shared" si="30"/>
        <v>0</v>
      </c>
      <c r="V254" s="8">
        <v>0</v>
      </c>
      <c r="W254" s="10">
        <f t="shared" si="31"/>
        <v>0</v>
      </c>
    </row>
    <row r="255" spans="1:23" x14ac:dyDescent="0.2">
      <c r="A255" s="17">
        <v>254</v>
      </c>
      <c r="B255" s="3" t="s">
        <v>1034</v>
      </c>
      <c r="C255" s="3" t="s">
        <v>1035</v>
      </c>
      <c r="D255" s="3" t="s">
        <v>1036</v>
      </c>
      <c r="E255" s="3" t="s">
        <v>17</v>
      </c>
      <c r="F255" s="25">
        <f t="shared" si="24"/>
        <v>1.9712396999999999</v>
      </c>
      <c r="G255" s="3">
        <v>0</v>
      </c>
      <c r="H255" s="5">
        <f t="shared" si="25"/>
        <v>0</v>
      </c>
      <c r="I255" s="3">
        <v>1</v>
      </c>
      <c r="J255" s="5">
        <f t="shared" si="26"/>
        <v>2</v>
      </c>
      <c r="K255" s="3">
        <v>0</v>
      </c>
      <c r="L255" s="5">
        <f t="shared" si="27"/>
        <v>0</v>
      </c>
      <c r="M255" s="7">
        <v>0</v>
      </c>
      <c r="N255" s="7">
        <v>1</v>
      </c>
      <c r="O255" s="7">
        <v>0</v>
      </c>
      <c r="P255" s="3"/>
      <c r="Q255" s="5">
        <f t="shared" si="28"/>
        <v>0</v>
      </c>
      <c r="R255" s="3"/>
      <c r="S255" s="5">
        <f t="shared" si="29"/>
        <v>0</v>
      </c>
      <c r="T255" s="3"/>
      <c r="U255" s="5">
        <f t="shared" si="30"/>
        <v>0</v>
      </c>
      <c r="V255" s="8">
        <v>2876.03</v>
      </c>
      <c r="W255" s="10">
        <f t="shared" si="31"/>
        <v>2.8760300000000006E-2</v>
      </c>
    </row>
    <row r="256" spans="1:23" x14ac:dyDescent="0.2">
      <c r="A256" s="17">
        <v>255</v>
      </c>
      <c r="B256" s="3" t="s">
        <v>558</v>
      </c>
      <c r="C256" s="3" t="s">
        <v>559</v>
      </c>
      <c r="D256" s="3" t="s">
        <v>560</v>
      </c>
      <c r="E256" s="3" t="s">
        <v>17</v>
      </c>
      <c r="F256" s="25">
        <f t="shared" si="24"/>
        <v>1.9620861999999999</v>
      </c>
      <c r="G256" s="3">
        <v>24</v>
      </c>
      <c r="H256" s="5">
        <f t="shared" si="25"/>
        <v>72</v>
      </c>
      <c r="I256" s="3">
        <v>15</v>
      </c>
      <c r="J256" s="5">
        <f t="shared" si="26"/>
        <v>30</v>
      </c>
      <c r="K256" s="3">
        <v>0</v>
      </c>
      <c r="L256" s="5">
        <f t="shared" si="27"/>
        <v>0</v>
      </c>
      <c r="M256" s="7">
        <v>0.61539999999999995</v>
      </c>
      <c r="N256" s="7">
        <v>0.3846</v>
      </c>
      <c r="O256" s="7">
        <v>0</v>
      </c>
      <c r="P256" s="3"/>
      <c r="Q256" s="5">
        <f t="shared" si="28"/>
        <v>0</v>
      </c>
      <c r="R256" s="3">
        <v>1</v>
      </c>
      <c r="S256" s="5">
        <f t="shared" si="29"/>
        <v>100</v>
      </c>
      <c r="T256" s="3"/>
      <c r="U256" s="5">
        <f t="shared" si="30"/>
        <v>0</v>
      </c>
      <c r="V256" s="8">
        <v>3791.38</v>
      </c>
      <c r="W256" s="10">
        <f t="shared" si="31"/>
        <v>3.7913800000000004E-2</v>
      </c>
    </row>
    <row r="257" spans="1:23" x14ac:dyDescent="0.2">
      <c r="A257" s="17">
        <v>256</v>
      </c>
      <c r="B257" s="3" t="s">
        <v>1037</v>
      </c>
      <c r="C257" s="3" t="s">
        <v>1038</v>
      </c>
      <c r="D257" s="3" t="s">
        <v>1039</v>
      </c>
      <c r="E257" s="3" t="s">
        <v>17</v>
      </c>
      <c r="F257" s="25">
        <f t="shared" si="24"/>
        <v>1.9235007</v>
      </c>
      <c r="G257" s="3">
        <v>0</v>
      </c>
      <c r="H257" s="5">
        <f t="shared" si="25"/>
        <v>0</v>
      </c>
      <c r="I257" s="3">
        <v>1</v>
      </c>
      <c r="J257" s="5">
        <f t="shared" si="26"/>
        <v>2</v>
      </c>
      <c r="K257" s="3">
        <v>0</v>
      </c>
      <c r="L257" s="5">
        <f t="shared" si="27"/>
        <v>0</v>
      </c>
      <c r="M257" s="7">
        <v>0</v>
      </c>
      <c r="N257" s="7">
        <v>1</v>
      </c>
      <c r="O257" s="7">
        <v>0</v>
      </c>
      <c r="P257" s="3"/>
      <c r="Q257" s="5">
        <f t="shared" si="28"/>
        <v>0</v>
      </c>
      <c r="R257" s="3"/>
      <c r="S257" s="5">
        <f t="shared" si="29"/>
        <v>0</v>
      </c>
      <c r="T257" s="3"/>
      <c r="U257" s="5">
        <f t="shared" si="30"/>
        <v>0</v>
      </c>
      <c r="V257" s="8">
        <v>7649.93</v>
      </c>
      <c r="W257" s="10">
        <f t="shared" si="31"/>
        <v>7.6499300000000006E-2</v>
      </c>
    </row>
    <row r="258" spans="1:23" x14ac:dyDescent="0.2">
      <c r="A258" s="17">
        <v>257</v>
      </c>
      <c r="B258" s="3" t="s">
        <v>1268</v>
      </c>
      <c r="C258" s="3" t="s">
        <v>1269</v>
      </c>
      <c r="D258" s="3" t="s">
        <v>1270</v>
      </c>
      <c r="E258" s="3" t="s">
        <v>17</v>
      </c>
      <c r="F258" s="25">
        <f t="shared" ref="F258:F321" si="32">SUM(H258+J258+L258-Q258-S258-U258-W258)</f>
        <v>1.9043153999999998</v>
      </c>
      <c r="G258" s="3">
        <v>1</v>
      </c>
      <c r="H258" s="5">
        <f t="shared" ref="H258:H321" si="33">SUM(G258*3)</f>
        <v>3</v>
      </c>
      <c r="I258" s="3">
        <v>0</v>
      </c>
      <c r="J258" s="5">
        <f t="shared" ref="J258:J321" si="34">SUM(I258*2)</f>
        <v>0</v>
      </c>
      <c r="K258" s="3">
        <v>0</v>
      </c>
      <c r="L258" s="5">
        <f t="shared" ref="L258:L321" si="35">SUM(K258*1)</f>
        <v>0</v>
      </c>
      <c r="M258" s="7">
        <v>1</v>
      </c>
      <c r="N258" s="7">
        <v>0</v>
      </c>
      <c r="O258" s="7">
        <v>0</v>
      </c>
      <c r="P258" s="3"/>
      <c r="Q258" s="5">
        <f t="shared" ref="Q258:Q321" si="36">SUM(P258*500)</f>
        <v>0</v>
      </c>
      <c r="R258" s="3"/>
      <c r="S258" s="5">
        <f t="shared" ref="S258:S321" si="37">SUM(R258*100)</f>
        <v>0</v>
      </c>
      <c r="T258" s="3"/>
      <c r="U258" s="5">
        <f t="shared" ref="U258:U321" si="38">SUM(T258*1000)</f>
        <v>0</v>
      </c>
      <c r="V258" s="8">
        <v>109568.46</v>
      </c>
      <c r="W258" s="10">
        <f t="shared" ref="W258:W321" si="39">SUM(V258*0.00001)</f>
        <v>1.0956846000000002</v>
      </c>
    </row>
    <row r="259" spans="1:23" x14ac:dyDescent="0.2">
      <c r="A259" s="17">
        <v>258</v>
      </c>
      <c r="B259" s="3" t="s">
        <v>709</v>
      </c>
      <c r="C259" s="3" t="s">
        <v>710</v>
      </c>
      <c r="D259" s="3" t="s">
        <v>711</v>
      </c>
      <c r="E259" s="3" t="s">
        <v>17</v>
      </c>
      <c r="F259" s="25">
        <f t="shared" si="32"/>
        <v>1.6742367999999999</v>
      </c>
      <c r="G259" s="3">
        <v>1</v>
      </c>
      <c r="H259" s="5">
        <f t="shared" si="33"/>
        <v>3</v>
      </c>
      <c r="I259" s="3">
        <v>0</v>
      </c>
      <c r="J259" s="5">
        <f t="shared" si="34"/>
        <v>0</v>
      </c>
      <c r="K259" s="3">
        <v>0</v>
      </c>
      <c r="L259" s="5">
        <f t="shared" si="35"/>
        <v>0</v>
      </c>
      <c r="M259" s="7">
        <v>1</v>
      </c>
      <c r="N259" s="7">
        <v>0</v>
      </c>
      <c r="O259" s="7">
        <v>0</v>
      </c>
      <c r="P259" s="3"/>
      <c r="Q259" s="5">
        <f t="shared" si="36"/>
        <v>0</v>
      </c>
      <c r="R259" s="3"/>
      <c r="S259" s="5">
        <f t="shared" si="37"/>
        <v>0</v>
      </c>
      <c r="T259" s="3"/>
      <c r="U259" s="5">
        <f t="shared" si="38"/>
        <v>0</v>
      </c>
      <c r="V259" s="8">
        <v>132576.32000000001</v>
      </c>
      <c r="W259" s="10">
        <f t="shared" si="39"/>
        <v>1.3257632000000001</v>
      </c>
    </row>
    <row r="260" spans="1:23" x14ac:dyDescent="0.2">
      <c r="A260" s="17">
        <v>259</v>
      </c>
      <c r="B260" s="3" t="s">
        <v>1049</v>
      </c>
      <c r="C260" s="3" t="s">
        <v>1050</v>
      </c>
      <c r="D260" s="3" t="s">
        <v>1051</v>
      </c>
      <c r="E260" s="3" t="s">
        <v>776</v>
      </c>
      <c r="F260" s="25">
        <f t="shared" si="32"/>
        <v>0.98214020000000002</v>
      </c>
      <c r="G260" s="3">
        <v>0</v>
      </c>
      <c r="H260" s="5">
        <f t="shared" si="33"/>
        <v>0</v>
      </c>
      <c r="I260" s="3">
        <v>0</v>
      </c>
      <c r="J260" s="5">
        <f t="shared" si="34"/>
        <v>0</v>
      </c>
      <c r="K260" s="3">
        <v>1</v>
      </c>
      <c r="L260" s="5">
        <f t="shared" si="35"/>
        <v>1</v>
      </c>
      <c r="M260" s="7">
        <v>0</v>
      </c>
      <c r="N260" s="7">
        <v>0</v>
      </c>
      <c r="O260" s="7">
        <v>1</v>
      </c>
      <c r="P260" s="3"/>
      <c r="Q260" s="5">
        <f t="shared" si="36"/>
        <v>0</v>
      </c>
      <c r="R260" s="3"/>
      <c r="S260" s="5">
        <f t="shared" si="37"/>
        <v>0</v>
      </c>
      <c r="T260" s="3"/>
      <c r="U260" s="5">
        <f t="shared" si="38"/>
        <v>0</v>
      </c>
      <c r="V260" s="8">
        <v>1785.98</v>
      </c>
      <c r="W260" s="10">
        <f t="shared" si="39"/>
        <v>1.7859800000000002E-2</v>
      </c>
    </row>
    <row r="261" spans="1:23" x14ac:dyDescent="0.2">
      <c r="A261" s="17">
        <v>260</v>
      </c>
      <c r="B261" s="3" t="s">
        <v>1055</v>
      </c>
      <c r="C261" s="3" t="s">
        <v>1056</v>
      </c>
      <c r="D261" s="3" t="s">
        <v>1057</v>
      </c>
      <c r="E261" s="3" t="s">
        <v>17</v>
      </c>
      <c r="F261" s="25">
        <f t="shared" si="32"/>
        <v>0.58910010000000002</v>
      </c>
      <c r="G261" s="3">
        <v>1</v>
      </c>
      <c r="H261" s="5">
        <f t="shared" si="33"/>
        <v>3</v>
      </c>
      <c r="I261" s="3">
        <v>0</v>
      </c>
      <c r="J261" s="5">
        <f t="shared" si="34"/>
        <v>0</v>
      </c>
      <c r="K261" s="3">
        <v>0</v>
      </c>
      <c r="L261" s="5">
        <f t="shared" si="35"/>
        <v>0</v>
      </c>
      <c r="M261" s="7">
        <v>1</v>
      </c>
      <c r="N261" s="7">
        <v>0</v>
      </c>
      <c r="O261" s="7">
        <v>0</v>
      </c>
      <c r="P261" s="3"/>
      <c r="Q261" s="5">
        <f t="shared" si="36"/>
        <v>0</v>
      </c>
      <c r="R261" s="3"/>
      <c r="S261" s="5">
        <f t="shared" si="37"/>
        <v>0</v>
      </c>
      <c r="T261" s="3"/>
      <c r="U261" s="5">
        <f t="shared" si="38"/>
        <v>0</v>
      </c>
      <c r="V261" s="8">
        <v>241089.99</v>
      </c>
      <c r="W261" s="10">
        <f t="shared" si="39"/>
        <v>2.4108999</v>
      </c>
    </row>
    <row r="262" spans="1:23" x14ac:dyDescent="0.2">
      <c r="A262" s="17">
        <v>261</v>
      </c>
      <c r="B262" s="3" t="s">
        <v>766</v>
      </c>
      <c r="C262" s="3" t="s">
        <v>767</v>
      </c>
      <c r="D262" s="3" t="s">
        <v>768</v>
      </c>
      <c r="E262" s="3" t="s">
        <v>769</v>
      </c>
      <c r="F262" s="25">
        <f t="shared" si="32"/>
        <v>0</v>
      </c>
      <c r="G262" s="3">
        <v>0</v>
      </c>
      <c r="H262" s="5">
        <f t="shared" si="33"/>
        <v>0</v>
      </c>
      <c r="I262" s="3">
        <v>0</v>
      </c>
      <c r="J262" s="5">
        <f t="shared" si="34"/>
        <v>0</v>
      </c>
      <c r="K262" s="3">
        <v>0</v>
      </c>
      <c r="L262" s="5">
        <f t="shared" si="35"/>
        <v>0</v>
      </c>
      <c r="M262" s="7">
        <v>0</v>
      </c>
      <c r="N262" s="7">
        <v>0</v>
      </c>
      <c r="O262" s="7">
        <v>0</v>
      </c>
      <c r="P262" s="3"/>
      <c r="Q262" s="5">
        <f t="shared" si="36"/>
        <v>0</v>
      </c>
      <c r="R262" s="3"/>
      <c r="S262" s="5">
        <f t="shared" si="37"/>
        <v>0</v>
      </c>
      <c r="T262" s="3"/>
      <c r="U262" s="5">
        <f t="shared" si="38"/>
        <v>0</v>
      </c>
      <c r="V262" s="8">
        <v>0</v>
      </c>
      <c r="W262" s="10">
        <f t="shared" si="39"/>
        <v>0</v>
      </c>
    </row>
    <row r="263" spans="1:23" x14ac:dyDescent="0.2">
      <c r="A263" s="17">
        <v>262</v>
      </c>
      <c r="B263" s="3" t="s">
        <v>770</v>
      </c>
      <c r="C263" s="3" t="s">
        <v>771</v>
      </c>
      <c r="D263" s="3" t="s">
        <v>772</v>
      </c>
      <c r="E263" s="3" t="s">
        <v>17</v>
      </c>
      <c r="F263" s="25">
        <f t="shared" si="32"/>
        <v>0</v>
      </c>
      <c r="G263" s="3">
        <v>0</v>
      </c>
      <c r="H263" s="5">
        <f t="shared" si="33"/>
        <v>0</v>
      </c>
      <c r="I263" s="3">
        <v>0</v>
      </c>
      <c r="J263" s="5">
        <f t="shared" si="34"/>
        <v>0</v>
      </c>
      <c r="K263" s="3">
        <v>0</v>
      </c>
      <c r="L263" s="5">
        <f t="shared" si="35"/>
        <v>0</v>
      </c>
      <c r="M263" s="7">
        <v>0</v>
      </c>
      <c r="N263" s="7">
        <v>0</v>
      </c>
      <c r="O263" s="7">
        <v>0</v>
      </c>
      <c r="P263" s="3"/>
      <c r="Q263" s="5">
        <f t="shared" si="36"/>
        <v>0</v>
      </c>
      <c r="R263" s="3"/>
      <c r="S263" s="5">
        <f t="shared" si="37"/>
        <v>0</v>
      </c>
      <c r="T263" s="3"/>
      <c r="U263" s="5">
        <f t="shared" si="38"/>
        <v>0</v>
      </c>
      <c r="V263" s="8">
        <v>0</v>
      </c>
      <c r="W263" s="10">
        <f t="shared" si="39"/>
        <v>0</v>
      </c>
    </row>
    <row r="264" spans="1:23" x14ac:dyDescent="0.2">
      <c r="A264" s="17">
        <v>263</v>
      </c>
      <c r="B264" s="3" t="s">
        <v>773</v>
      </c>
      <c r="C264" s="3" t="s">
        <v>774</v>
      </c>
      <c r="D264" s="3" t="s">
        <v>775</v>
      </c>
      <c r="E264" s="3" t="s">
        <v>776</v>
      </c>
      <c r="F264" s="25">
        <f t="shared" si="32"/>
        <v>0</v>
      </c>
      <c r="G264" s="3">
        <v>0</v>
      </c>
      <c r="H264" s="5">
        <f t="shared" si="33"/>
        <v>0</v>
      </c>
      <c r="I264" s="3">
        <v>0</v>
      </c>
      <c r="J264" s="5">
        <f t="shared" si="34"/>
        <v>0</v>
      </c>
      <c r="K264" s="3">
        <v>0</v>
      </c>
      <c r="L264" s="5">
        <f t="shared" si="35"/>
        <v>0</v>
      </c>
      <c r="M264" s="7">
        <v>0</v>
      </c>
      <c r="N264" s="7">
        <v>0</v>
      </c>
      <c r="O264" s="7">
        <v>0</v>
      </c>
      <c r="P264" s="3"/>
      <c r="Q264" s="5">
        <f t="shared" si="36"/>
        <v>0</v>
      </c>
      <c r="R264" s="3"/>
      <c r="S264" s="5">
        <f t="shared" si="37"/>
        <v>0</v>
      </c>
      <c r="T264" s="3"/>
      <c r="U264" s="5">
        <f t="shared" si="38"/>
        <v>0</v>
      </c>
      <c r="V264" s="8">
        <v>0</v>
      </c>
      <c r="W264" s="10">
        <f t="shared" si="39"/>
        <v>0</v>
      </c>
    </row>
    <row r="265" spans="1:23" x14ac:dyDescent="0.2">
      <c r="A265" s="17">
        <v>264</v>
      </c>
      <c r="B265" s="3" t="s">
        <v>777</v>
      </c>
      <c r="C265" s="3" t="s">
        <v>778</v>
      </c>
      <c r="D265" s="3" t="s">
        <v>779</v>
      </c>
      <c r="E265" s="3" t="s">
        <v>776</v>
      </c>
      <c r="F265" s="25">
        <f t="shared" si="32"/>
        <v>0</v>
      </c>
      <c r="G265" s="3">
        <v>0</v>
      </c>
      <c r="H265" s="5">
        <f t="shared" si="33"/>
        <v>0</v>
      </c>
      <c r="I265" s="3">
        <v>0</v>
      </c>
      <c r="J265" s="5">
        <f t="shared" si="34"/>
        <v>0</v>
      </c>
      <c r="K265" s="3">
        <v>0</v>
      </c>
      <c r="L265" s="5">
        <f t="shared" si="35"/>
        <v>0</v>
      </c>
      <c r="M265" s="7">
        <v>0</v>
      </c>
      <c r="N265" s="7">
        <v>0</v>
      </c>
      <c r="O265" s="7">
        <v>0</v>
      </c>
      <c r="P265" s="3"/>
      <c r="Q265" s="5">
        <f t="shared" si="36"/>
        <v>0</v>
      </c>
      <c r="R265" s="3"/>
      <c r="S265" s="5">
        <f t="shared" si="37"/>
        <v>0</v>
      </c>
      <c r="T265" s="3"/>
      <c r="U265" s="5">
        <f t="shared" si="38"/>
        <v>0</v>
      </c>
      <c r="V265" s="8">
        <v>0</v>
      </c>
      <c r="W265" s="10">
        <f t="shared" si="39"/>
        <v>0</v>
      </c>
    </row>
    <row r="266" spans="1:23" x14ac:dyDescent="0.2">
      <c r="A266" s="17">
        <v>265</v>
      </c>
      <c r="B266" s="3" t="s">
        <v>780</v>
      </c>
      <c r="C266" s="3" t="s">
        <v>781</v>
      </c>
      <c r="D266" s="3" t="s">
        <v>782</v>
      </c>
      <c r="E266" s="3" t="s">
        <v>776</v>
      </c>
      <c r="F266" s="25">
        <f t="shared" si="32"/>
        <v>0</v>
      </c>
      <c r="G266" s="3">
        <v>0</v>
      </c>
      <c r="H266" s="5">
        <f t="shared" si="33"/>
        <v>0</v>
      </c>
      <c r="I266" s="3">
        <v>0</v>
      </c>
      <c r="J266" s="5">
        <f t="shared" si="34"/>
        <v>0</v>
      </c>
      <c r="K266" s="3">
        <v>0</v>
      </c>
      <c r="L266" s="5">
        <f t="shared" si="35"/>
        <v>0</v>
      </c>
      <c r="M266" s="7">
        <v>0</v>
      </c>
      <c r="N266" s="7">
        <v>0</v>
      </c>
      <c r="O266" s="7">
        <v>0</v>
      </c>
      <c r="P266" s="3"/>
      <c r="Q266" s="5">
        <f t="shared" si="36"/>
        <v>0</v>
      </c>
      <c r="R266" s="3"/>
      <c r="S266" s="5">
        <f t="shared" si="37"/>
        <v>0</v>
      </c>
      <c r="T266" s="3"/>
      <c r="U266" s="5">
        <f t="shared" si="38"/>
        <v>0</v>
      </c>
      <c r="V266" s="8">
        <v>0</v>
      </c>
      <c r="W266" s="10">
        <f t="shared" si="39"/>
        <v>0</v>
      </c>
    </row>
    <row r="267" spans="1:23" x14ac:dyDescent="0.2">
      <c r="A267" s="17">
        <v>266</v>
      </c>
      <c r="B267" s="3" t="s">
        <v>783</v>
      </c>
      <c r="C267" s="3" t="s">
        <v>784</v>
      </c>
      <c r="D267" s="3" t="s">
        <v>785</v>
      </c>
      <c r="E267" s="3" t="s">
        <v>776</v>
      </c>
      <c r="F267" s="25">
        <f t="shared" si="32"/>
        <v>0</v>
      </c>
      <c r="G267" s="3">
        <v>0</v>
      </c>
      <c r="H267" s="5">
        <f t="shared" si="33"/>
        <v>0</v>
      </c>
      <c r="I267" s="3">
        <v>0</v>
      </c>
      <c r="J267" s="5">
        <f t="shared" si="34"/>
        <v>0</v>
      </c>
      <c r="K267" s="3">
        <v>0</v>
      </c>
      <c r="L267" s="5">
        <f t="shared" si="35"/>
        <v>0</v>
      </c>
      <c r="M267" s="7">
        <v>0</v>
      </c>
      <c r="N267" s="7">
        <v>0</v>
      </c>
      <c r="O267" s="7">
        <v>0</v>
      </c>
      <c r="P267" s="3"/>
      <c r="Q267" s="5">
        <f t="shared" si="36"/>
        <v>0</v>
      </c>
      <c r="R267" s="3"/>
      <c r="S267" s="5">
        <f t="shared" si="37"/>
        <v>0</v>
      </c>
      <c r="T267" s="3"/>
      <c r="U267" s="5">
        <f t="shared" si="38"/>
        <v>0</v>
      </c>
      <c r="V267" s="8">
        <v>0</v>
      </c>
      <c r="W267" s="10">
        <f t="shared" si="39"/>
        <v>0</v>
      </c>
    </row>
    <row r="268" spans="1:23" x14ac:dyDescent="0.2">
      <c r="A268" s="17">
        <v>267</v>
      </c>
      <c r="B268" s="3" t="s">
        <v>786</v>
      </c>
      <c r="C268" s="3" t="s">
        <v>787</v>
      </c>
      <c r="D268" s="3" t="s">
        <v>788</v>
      </c>
      <c r="E268" s="3" t="s">
        <v>17</v>
      </c>
      <c r="F268" s="25">
        <f t="shared" si="32"/>
        <v>0</v>
      </c>
      <c r="G268" s="3">
        <v>0</v>
      </c>
      <c r="H268" s="5">
        <f t="shared" si="33"/>
        <v>0</v>
      </c>
      <c r="I268" s="3">
        <v>0</v>
      </c>
      <c r="J268" s="5">
        <f t="shared" si="34"/>
        <v>0</v>
      </c>
      <c r="K268" s="3">
        <v>0</v>
      </c>
      <c r="L268" s="5">
        <f t="shared" si="35"/>
        <v>0</v>
      </c>
      <c r="M268" s="7">
        <v>0</v>
      </c>
      <c r="N268" s="7">
        <v>0</v>
      </c>
      <c r="O268" s="7">
        <v>0</v>
      </c>
      <c r="P268" s="3"/>
      <c r="Q268" s="5">
        <f t="shared" si="36"/>
        <v>0</v>
      </c>
      <c r="R268" s="3"/>
      <c r="S268" s="5">
        <f t="shared" si="37"/>
        <v>0</v>
      </c>
      <c r="T268" s="3"/>
      <c r="U268" s="5">
        <f t="shared" si="38"/>
        <v>0</v>
      </c>
      <c r="V268" s="8">
        <v>0</v>
      </c>
      <c r="W268" s="10">
        <f t="shared" si="39"/>
        <v>0</v>
      </c>
    </row>
    <row r="269" spans="1:23" x14ac:dyDescent="0.2">
      <c r="A269" s="17">
        <v>268</v>
      </c>
      <c r="B269" s="3" t="s">
        <v>789</v>
      </c>
      <c r="C269" s="3" t="s">
        <v>790</v>
      </c>
      <c r="D269" s="3" t="s">
        <v>791</v>
      </c>
      <c r="E269" s="3" t="s">
        <v>776</v>
      </c>
      <c r="F269" s="25">
        <f t="shared" si="32"/>
        <v>0</v>
      </c>
      <c r="G269" s="3">
        <v>0</v>
      </c>
      <c r="H269" s="5">
        <f t="shared" si="33"/>
        <v>0</v>
      </c>
      <c r="I269" s="3">
        <v>0</v>
      </c>
      <c r="J269" s="5">
        <f t="shared" si="34"/>
        <v>0</v>
      </c>
      <c r="K269" s="3">
        <v>0</v>
      </c>
      <c r="L269" s="5">
        <f t="shared" si="35"/>
        <v>0</v>
      </c>
      <c r="M269" s="7">
        <v>0</v>
      </c>
      <c r="N269" s="7">
        <v>0</v>
      </c>
      <c r="O269" s="7">
        <v>0</v>
      </c>
      <c r="P269" s="3"/>
      <c r="Q269" s="5">
        <f t="shared" si="36"/>
        <v>0</v>
      </c>
      <c r="R269" s="3"/>
      <c r="S269" s="5">
        <f t="shared" si="37"/>
        <v>0</v>
      </c>
      <c r="T269" s="3"/>
      <c r="U269" s="5">
        <f t="shared" si="38"/>
        <v>0</v>
      </c>
      <c r="V269" s="8">
        <v>0</v>
      </c>
      <c r="W269" s="10">
        <f t="shared" si="39"/>
        <v>0</v>
      </c>
    </row>
    <row r="270" spans="1:23" x14ac:dyDescent="0.2">
      <c r="A270" s="17">
        <v>269</v>
      </c>
      <c r="B270" s="3" t="s">
        <v>792</v>
      </c>
      <c r="C270" s="3" t="s">
        <v>793</v>
      </c>
      <c r="D270" s="3" t="s">
        <v>794</v>
      </c>
      <c r="E270" s="3" t="s">
        <v>776</v>
      </c>
      <c r="F270" s="25">
        <f t="shared" si="32"/>
        <v>0</v>
      </c>
      <c r="G270" s="3">
        <v>0</v>
      </c>
      <c r="H270" s="5">
        <f t="shared" si="33"/>
        <v>0</v>
      </c>
      <c r="I270" s="3">
        <v>0</v>
      </c>
      <c r="J270" s="5">
        <f t="shared" si="34"/>
        <v>0</v>
      </c>
      <c r="K270" s="3">
        <v>0</v>
      </c>
      <c r="L270" s="5">
        <f t="shared" si="35"/>
        <v>0</v>
      </c>
      <c r="M270" s="7">
        <v>0</v>
      </c>
      <c r="N270" s="7">
        <v>0</v>
      </c>
      <c r="O270" s="7">
        <v>0</v>
      </c>
      <c r="P270" s="3"/>
      <c r="Q270" s="5">
        <f t="shared" si="36"/>
        <v>0</v>
      </c>
      <c r="R270" s="3"/>
      <c r="S270" s="5">
        <f t="shared" si="37"/>
        <v>0</v>
      </c>
      <c r="T270" s="3"/>
      <c r="U270" s="5">
        <f t="shared" si="38"/>
        <v>0</v>
      </c>
      <c r="V270" s="8">
        <v>0</v>
      </c>
      <c r="W270" s="10">
        <f t="shared" si="39"/>
        <v>0</v>
      </c>
    </row>
    <row r="271" spans="1:23" x14ac:dyDescent="0.2">
      <c r="A271" s="17">
        <v>270</v>
      </c>
      <c r="B271" s="3" t="s">
        <v>795</v>
      </c>
      <c r="C271" s="3" t="s">
        <v>796</v>
      </c>
      <c r="D271" s="3" t="s">
        <v>797</v>
      </c>
      <c r="E271" s="3" t="s">
        <v>17</v>
      </c>
      <c r="F271" s="25">
        <f t="shared" si="32"/>
        <v>0</v>
      </c>
      <c r="G271" s="3">
        <v>0</v>
      </c>
      <c r="H271" s="5">
        <f t="shared" si="33"/>
        <v>0</v>
      </c>
      <c r="I271" s="3">
        <v>0</v>
      </c>
      <c r="J271" s="5">
        <f t="shared" si="34"/>
        <v>0</v>
      </c>
      <c r="K271" s="3">
        <v>0</v>
      </c>
      <c r="L271" s="5">
        <f t="shared" si="35"/>
        <v>0</v>
      </c>
      <c r="M271" s="7">
        <v>0</v>
      </c>
      <c r="N271" s="7">
        <v>0</v>
      </c>
      <c r="O271" s="7">
        <v>0</v>
      </c>
      <c r="P271" s="3"/>
      <c r="Q271" s="5">
        <f t="shared" si="36"/>
        <v>0</v>
      </c>
      <c r="R271" s="3"/>
      <c r="S271" s="5">
        <f t="shared" si="37"/>
        <v>0</v>
      </c>
      <c r="T271" s="3"/>
      <c r="U271" s="5">
        <f t="shared" si="38"/>
        <v>0</v>
      </c>
      <c r="V271" s="8">
        <v>0</v>
      </c>
      <c r="W271" s="10">
        <f t="shared" si="39"/>
        <v>0</v>
      </c>
    </row>
    <row r="272" spans="1:23" x14ac:dyDescent="0.2">
      <c r="A272" s="17">
        <v>271</v>
      </c>
      <c r="B272" s="3" t="s">
        <v>798</v>
      </c>
      <c r="C272" s="3" t="s">
        <v>799</v>
      </c>
      <c r="D272" s="3" t="s">
        <v>800</v>
      </c>
      <c r="E272" s="3" t="s">
        <v>666</v>
      </c>
      <c r="F272" s="25">
        <f t="shared" si="32"/>
        <v>0</v>
      </c>
      <c r="G272" s="3">
        <v>0</v>
      </c>
      <c r="H272" s="5">
        <f t="shared" si="33"/>
        <v>0</v>
      </c>
      <c r="I272" s="3">
        <v>0</v>
      </c>
      <c r="J272" s="5">
        <f t="shared" si="34"/>
        <v>0</v>
      </c>
      <c r="K272" s="3">
        <v>0</v>
      </c>
      <c r="L272" s="5">
        <f t="shared" si="35"/>
        <v>0</v>
      </c>
      <c r="M272" s="7">
        <v>0</v>
      </c>
      <c r="N272" s="7">
        <v>0</v>
      </c>
      <c r="O272" s="7">
        <v>0</v>
      </c>
      <c r="P272" s="3"/>
      <c r="Q272" s="5">
        <f t="shared" si="36"/>
        <v>0</v>
      </c>
      <c r="R272" s="3"/>
      <c r="S272" s="5">
        <f t="shared" si="37"/>
        <v>0</v>
      </c>
      <c r="T272" s="3"/>
      <c r="U272" s="5">
        <f t="shared" si="38"/>
        <v>0</v>
      </c>
      <c r="V272" s="8">
        <v>0</v>
      </c>
      <c r="W272" s="10">
        <f t="shared" si="39"/>
        <v>0</v>
      </c>
    </row>
    <row r="273" spans="1:23" x14ac:dyDescent="0.2">
      <c r="A273" s="17">
        <v>272</v>
      </c>
      <c r="B273" s="3" t="s">
        <v>801</v>
      </c>
      <c r="C273" s="3" t="s">
        <v>802</v>
      </c>
      <c r="D273" s="3" t="s">
        <v>803</v>
      </c>
      <c r="E273" s="3" t="s">
        <v>776</v>
      </c>
      <c r="F273" s="25">
        <f t="shared" si="32"/>
        <v>0</v>
      </c>
      <c r="G273" s="3">
        <v>0</v>
      </c>
      <c r="H273" s="5">
        <f t="shared" si="33"/>
        <v>0</v>
      </c>
      <c r="I273" s="3">
        <v>0</v>
      </c>
      <c r="J273" s="5">
        <f t="shared" si="34"/>
        <v>0</v>
      </c>
      <c r="K273" s="3">
        <v>0</v>
      </c>
      <c r="L273" s="5">
        <f t="shared" si="35"/>
        <v>0</v>
      </c>
      <c r="M273" s="7">
        <v>0</v>
      </c>
      <c r="N273" s="7">
        <v>0</v>
      </c>
      <c r="O273" s="7">
        <v>0</v>
      </c>
      <c r="P273" s="3"/>
      <c r="Q273" s="5">
        <f t="shared" si="36"/>
        <v>0</v>
      </c>
      <c r="R273" s="3"/>
      <c r="S273" s="5">
        <f t="shared" si="37"/>
        <v>0</v>
      </c>
      <c r="T273" s="3"/>
      <c r="U273" s="5">
        <f t="shared" si="38"/>
        <v>0</v>
      </c>
      <c r="V273" s="8">
        <v>0</v>
      </c>
      <c r="W273" s="10">
        <f t="shared" si="39"/>
        <v>0</v>
      </c>
    </row>
    <row r="274" spans="1:23" x14ac:dyDescent="0.2">
      <c r="A274" s="17">
        <v>273</v>
      </c>
      <c r="B274" s="3" t="s">
        <v>804</v>
      </c>
      <c r="C274" s="3" t="s">
        <v>805</v>
      </c>
      <c r="D274" s="3" t="s">
        <v>806</v>
      </c>
      <c r="E274" s="3" t="s">
        <v>666</v>
      </c>
      <c r="F274" s="25">
        <f t="shared" si="32"/>
        <v>0</v>
      </c>
      <c r="G274" s="3">
        <v>0</v>
      </c>
      <c r="H274" s="5">
        <f t="shared" si="33"/>
        <v>0</v>
      </c>
      <c r="I274" s="3">
        <v>0</v>
      </c>
      <c r="J274" s="5">
        <f t="shared" si="34"/>
        <v>0</v>
      </c>
      <c r="K274" s="3">
        <v>0</v>
      </c>
      <c r="L274" s="5">
        <f t="shared" si="35"/>
        <v>0</v>
      </c>
      <c r="M274" s="7">
        <v>0</v>
      </c>
      <c r="N274" s="7">
        <v>0</v>
      </c>
      <c r="O274" s="7">
        <v>0</v>
      </c>
      <c r="P274" s="3"/>
      <c r="Q274" s="5">
        <f t="shared" si="36"/>
        <v>0</v>
      </c>
      <c r="R274" s="3"/>
      <c r="S274" s="5">
        <f t="shared" si="37"/>
        <v>0</v>
      </c>
      <c r="T274" s="3"/>
      <c r="U274" s="5">
        <f t="shared" si="38"/>
        <v>0</v>
      </c>
      <c r="V274" s="8">
        <v>0</v>
      </c>
      <c r="W274" s="10">
        <f t="shared" si="39"/>
        <v>0</v>
      </c>
    </row>
    <row r="275" spans="1:23" x14ac:dyDescent="0.2">
      <c r="A275" s="17">
        <v>274</v>
      </c>
      <c r="B275" s="3" t="s">
        <v>807</v>
      </c>
      <c r="C275" s="3" t="s">
        <v>808</v>
      </c>
      <c r="D275" s="3" t="s">
        <v>809</v>
      </c>
      <c r="E275" s="3" t="s">
        <v>17</v>
      </c>
      <c r="F275" s="25">
        <f t="shared" si="32"/>
        <v>0</v>
      </c>
      <c r="G275" s="3">
        <v>0</v>
      </c>
      <c r="H275" s="5">
        <f t="shared" si="33"/>
        <v>0</v>
      </c>
      <c r="I275" s="3">
        <v>0</v>
      </c>
      <c r="J275" s="5">
        <f t="shared" si="34"/>
        <v>0</v>
      </c>
      <c r="K275" s="3">
        <v>0</v>
      </c>
      <c r="L275" s="5">
        <f t="shared" si="35"/>
        <v>0</v>
      </c>
      <c r="M275" s="7">
        <v>0</v>
      </c>
      <c r="N275" s="7">
        <v>0</v>
      </c>
      <c r="O275" s="7">
        <v>0</v>
      </c>
      <c r="P275" s="3"/>
      <c r="Q275" s="5">
        <f t="shared" si="36"/>
        <v>0</v>
      </c>
      <c r="R275" s="3"/>
      <c r="S275" s="5">
        <f t="shared" si="37"/>
        <v>0</v>
      </c>
      <c r="T275" s="3"/>
      <c r="U275" s="5">
        <f t="shared" si="38"/>
        <v>0</v>
      </c>
      <c r="V275" s="8">
        <v>0</v>
      </c>
      <c r="W275" s="10">
        <f t="shared" si="39"/>
        <v>0</v>
      </c>
    </row>
    <row r="276" spans="1:23" x14ac:dyDescent="0.2">
      <c r="A276" s="17">
        <v>275</v>
      </c>
      <c r="B276" s="3" t="s">
        <v>810</v>
      </c>
      <c r="C276" s="3" t="s">
        <v>811</v>
      </c>
      <c r="D276" s="3" t="s">
        <v>812</v>
      </c>
      <c r="E276" s="3" t="s">
        <v>666</v>
      </c>
      <c r="F276" s="25">
        <f t="shared" si="32"/>
        <v>0</v>
      </c>
      <c r="G276" s="3">
        <v>0</v>
      </c>
      <c r="H276" s="5">
        <f t="shared" si="33"/>
        <v>0</v>
      </c>
      <c r="I276" s="3">
        <v>0</v>
      </c>
      <c r="J276" s="5">
        <f t="shared" si="34"/>
        <v>0</v>
      </c>
      <c r="K276" s="3">
        <v>0</v>
      </c>
      <c r="L276" s="5">
        <f t="shared" si="35"/>
        <v>0</v>
      </c>
      <c r="M276" s="7">
        <v>0</v>
      </c>
      <c r="N276" s="7">
        <v>0</v>
      </c>
      <c r="O276" s="7">
        <v>0</v>
      </c>
      <c r="P276" s="3"/>
      <c r="Q276" s="5">
        <f t="shared" si="36"/>
        <v>0</v>
      </c>
      <c r="R276" s="3"/>
      <c r="S276" s="5">
        <f t="shared" si="37"/>
        <v>0</v>
      </c>
      <c r="T276" s="3"/>
      <c r="U276" s="5">
        <f t="shared" si="38"/>
        <v>0</v>
      </c>
      <c r="V276" s="8">
        <v>0</v>
      </c>
      <c r="W276" s="10">
        <f t="shared" si="39"/>
        <v>0</v>
      </c>
    </row>
    <row r="277" spans="1:23" x14ac:dyDescent="0.2">
      <c r="A277" s="17">
        <v>276</v>
      </c>
      <c r="B277" s="3" t="s">
        <v>813</v>
      </c>
      <c r="C277" s="3" t="s">
        <v>814</v>
      </c>
      <c r="D277" s="3" t="s">
        <v>815</v>
      </c>
      <c r="E277" s="3" t="s">
        <v>17</v>
      </c>
      <c r="F277" s="25">
        <f t="shared" si="32"/>
        <v>0</v>
      </c>
      <c r="G277" s="3">
        <v>0</v>
      </c>
      <c r="H277" s="5">
        <f t="shared" si="33"/>
        <v>0</v>
      </c>
      <c r="I277" s="3">
        <v>0</v>
      </c>
      <c r="J277" s="5">
        <f t="shared" si="34"/>
        <v>0</v>
      </c>
      <c r="K277" s="3">
        <v>0</v>
      </c>
      <c r="L277" s="5">
        <f t="shared" si="35"/>
        <v>0</v>
      </c>
      <c r="M277" s="7">
        <v>0</v>
      </c>
      <c r="N277" s="7">
        <v>0</v>
      </c>
      <c r="O277" s="7">
        <v>0</v>
      </c>
      <c r="P277" s="3"/>
      <c r="Q277" s="5">
        <f t="shared" si="36"/>
        <v>0</v>
      </c>
      <c r="R277" s="3"/>
      <c r="S277" s="5">
        <f t="shared" si="37"/>
        <v>0</v>
      </c>
      <c r="T277" s="3"/>
      <c r="U277" s="5">
        <f t="shared" si="38"/>
        <v>0</v>
      </c>
      <c r="V277" s="8">
        <v>0</v>
      </c>
      <c r="W277" s="10">
        <f t="shared" si="39"/>
        <v>0</v>
      </c>
    </row>
    <row r="278" spans="1:23" x14ac:dyDescent="0.2">
      <c r="A278" s="17">
        <v>277</v>
      </c>
      <c r="B278" s="3" t="s">
        <v>816</v>
      </c>
      <c r="C278" s="3" t="s">
        <v>817</v>
      </c>
      <c r="D278" s="3" t="s">
        <v>818</v>
      </c>
      <c r="E278" s="3" t="s">
        <v>666</v>
      </c>
      <c r="F278" s="25">
        <f t="shared" si="32"/>
        <v>0</v>
      </c>
      <c r="G278" s="3">
        <v>0</v>
      </c>
      <c r="H278" s="5">
        <f t="shared" si="33"/>
        <v>0</v>
      </c>
      <c r="I278" s="3">
        <v>0</v>
      </c>
      <c r="J278" s="5">
        <f t="shared" si="34"/>
        <v>0</v>
      </c>
      <c r="K278" s="3">
        <v>0</v>
      </c>
      <c r="L278" s="5">
        <f t="shared" si="35"/>
        <v>0</v>
      </c>
      <c r="M278" s="7">
        <v>0</v>
      </c>
      <c r="N278" s="7">
        <v>0</v>
      </c>
      <c r="O278" s="7">
        <v>0</v>
      </c>
      <c r="P278" s="3"/>
      <c r="Q278" s="5">
        <f t="shared" si="36"/>
        <v>0</v>
      </c>
      <c r="R278" s="3"/>
      <c r="S278" s="5">
        <f t="shared" si="37"/>
        <v>0</v>
      </c>
      <c r="T278" s="3"/>
      <c r="U278" s="5">
        <f t="shared" si="38"/>
        <v>0</v>
      </c>
      <c r="V278" s="8">
        <v>0</v>
      </c>
      <c r="W278" s="10">
        <f t="shared" si="39"/>
        <v>0</v>
      </c>
    </row>
    <row r="279" spans="1:23" x14ac:dyDescent="0.2">
      <c r="A279" s="17">
        <v>278</v>
      </c>
      <c r="B279" s="3" t="s">
        <v>819</v>
      </c>
      <c r="C279" s="3" t="s">
        <v>820</v>
      </c>
      <c r="D279" s="3" t="s">
        <v>821</v>
      </c>
      <c r="E279" s="3" t="s">
        <v>776</v>
      </c>
      <c r="F279" s="25">
        <f t="shared" si="32"/>
        <v>0</v>
      </c>
      <c r="G279" s="3">
        <v>0</v>
      </c>
      <c r="H279" s="5">
        <f t="shared" si="33"/>
        <v>0</v>
      </c>
      <c r="I279" s="3">
        <v>0</v>
      </c>
      <c r="J279" s="5">
        <f t="shared" si="34"/>
        <v>0</v>
      </c>
      <c r="K279" s="3">
        <v>0</v>
      </c>
      <c r="L279" s="5">
        <f t="shared" si="35"/>
        <v>0</v>
      </c>
      <c r="M279" s="7">
        <v>0</v>
      </c>
      <c r="N279" s="7">
        <v>0</v>
      </c>
      <c r="O279" s="7">
        <v>0</v>
      </c>
      <c r="P279" s="3"/>
      <c r="Q279" s="5">
        <f t="shared" si="36"/>
        <v>0</v>
      </c>
      <c r="R279" s="3"/>
      <c r="S279" s="5">
        <f t="shared" si="37"/>
        <v>0</v>
      </c>
      <c r="T279" s="3"/>
      <c r="U279" s="5">
        <f t="shared" si="38"/>
        <v>0</v>
      </c>
      <c r="V279" s="8">
        <v>0</v>
      </c>
      <c r="W279" s="10">
        <f t="shared" si="39"/>
        <v>0</v>
      </c>
    </row>
    <row r="280" spans="1:23" x14ac:dyDescent="0.2">
      <c r="A280" s="17">
        <v>279</v>
      </c>
      <c r="B280" s="3" t="s">
        <v>822</v>
      </c>
      <c r="C280" s="3" t="s">
        <v>823</v>
      </c>
      <c r="D280" s="3" t="s">
        <v>824</v>
      </c>
      <c r="E280" s="3" t="s">
        <v>666</v>
      </c>
      <c r="F280" s="25">
        <f t="shared" si="32"/>
        <v>0</v>
      </c>
      <c r="G280" s="3">
        <v>0</v>
      </c>
      <c r="H280" s="5">
        <f t="shared" si="33"/>
        <v>0</v>
      </c>
      <c r="I280" s="3">
        <v>0</v>
      </c>
      <c r="J280" s="5">
        <f t="shared" si="34"/>
        <v>0</v>
      </c>
      <c r="K280" s="3">
        <v>0</v>
      </c>
      <c r="L280" s="5">
        <f t="shared" si="35"/>
        <v>0</v>
      </c>
      <c r="M280" s="7">
        <v>0</v>
      </c>
      <c r="N280" s="7">
        <v>0</v>
      </c>
      <c r="O280" s="7">
        <v>0</v>
      </c>
      <c r="P280" s="3"/>
      <c r="Q280" s="5">
        <f t="shared" si="36"/>
        <v>0</v>
      </c>
      <c r="R280" s="3"/>
      <c r="S280" s="5">
        <f t="shared" si="37"/>
        <v>0</v>
      </c>
      <c r="T280" s="3"/>
      <c r="U280" s="5">
        <f t="shared" si="38"/>
        <v>0</v>
      </c>
      <c r="V280" s="8">
        <v>0</v>
      </c>
      <c r="W280" s="10">
        <f t="shared" si="39"/>
        <v>0</v>
      </c>
    </row>
    <row r="281" spans="1:23" x14ac:dyDescent="0.2">
      <c r="A281" s="17">
        <v>280</v>
      </c>
      <c r="B281" s="3" t="s">
        <v>825</v>
      </c>
      <c r="C281" s="3" t="s">
        <v>826</v>
      </c>
      <c r="D281" s="3" t="s">
        <v>827</v>
      </c>
      <c r="E281" s="3" t="s">
        <v>17</v>
      </c>
      <c r="F281" s="25">
        <f t="shared" si="32"/>
        <v>0</v>
      </c>
      <c r="G281" s="3">
        <v>0</v>
      </c>
      <c r="H281" s="5">
        <f t="shared" si="33"/>
        <v>0</v>
      </c>
      <c r="I281" s="3">
        <v>0</v>
      </c>
      <c r="J281" s="5">
        <f t="shared" si="34"/>
        <v>0</v>
      </c>
      <c r="K281" s="3">
        <v>0</v>
      </c>
      <c r="L281" s="5">
        <f t="shared" si="35"/>
        <v>0</v>
      </c>
      <c r="M281" s="7">
        <v>0</v>
      </c>
      <c r="N281" s="7">
        <v>0</v>
      </c>
      <c r="O281" s="7">
        <v>0</v>
      </c>
      <c r="P281" s="3"/>
      <c r="Q281" s="5">
        <f t="shared" si="36"/>
        <v>0</v>
      </c>
      <c r="R281" s="3"/>
      <c r="S281" s="5">
        <f t="shared" si="37"/>
        <v>0</v>
      </c>
      <c r="T281" s="3"/>
      <c r="U281" s="5">
        <f t="shared" si="38"/>
        <v>0</v>
      </c>
      <c r="V281" s="8">
        <v>0</v>
      </c>
      <c r="W281" s="10">
        <f t="shared" si="39"/>
        <v>0</v>
      </c>
    </row>
    <row r="282" spans="1:23" x14ac:dyDescent="0.2">
      <c r="A282" s="17">
        <v>281</v>
      </c>
      <c r="B282" s="3" t="s">
        <v>917</v>
      </c>
      <c r="C282" s="3" t="s">
        <v>918</v>
      </c>
      <c r="D282" s="3" t="s">
        <v>919</v>
      </c>
      <c r="E282" s="3" t="s">
        <v>17</v>
      </c>
      <c r="F282" s="25">
        <f t="shared" si="32"/>
        <v>0</v>
      </c>
      <c r="G282" s="3">
        <v>0</v>
      </c>
      <c r="H282" s="5">
        <f t="shared" si="33"/>
        <v>0</v>
      </c>
      <c r="I282" s="3">
        <v>0</v>
      </c>
      <c r="J282" s="5">
        <f t="shared" si="34"/>
        <v>0</v>
      </c>
      <c r="K282" s="3">
        <v>0</v>
      </c>
      <c r="L282" s="5">
        <f t="shared" si="35"/>
        <v>0</v>
      </c>
      <c r="M282" s="7">
        <v>0</v>
      </c>
      <c r="N282" s="7">
        <v>0</v>
      </c>
      <c r="O282" s="7">
        <v>0</v>
      </c>
      <c r="P282" s="3"/>
      <c r="Q282" s="5">
        <f t="shared" si="36"/>
        <v>0</v>
      </c>
      <c r="R282" s="3"/>
      <c r="S282" s="5">
        <f t="shared" si="37"/>
        <v>0</v>
      </c>
      <c r="T282" s="3"/>
      <c r="U282" s="5">
        <f t="shared" si="38"/>
        <v>0</v>
      </c>
      <c r="V282" s="8">
        <v>0</v>
      </c>
      <c r="W282" s="10">
        <f t="shared" si="39"/>
        <v>0</v>
      </c>
    </row>
    <row r="283" spans="1:23" x14ac:dyDescent="0.2">
      <c r="A283" s="17">
        <v>282</v>
      </c>
      <c r="B283" s="3" t="s">
        <v>1058</v>
      </c>
      <c r="C283" s="3" t="s">
        <v>1059</v>
      </c>
      <c r="D283" s="3" t="s">
        <v>1060</v>
      </c>
      <c r="E283" s="3" t="s">
        <v>221</v>
      </c>
      <c r="F283" s="25">
        <f t="shared" si="32"/>
        <v>0</v>
      </c>
      <c r="G283" s="3">
        <v>0</v>
      </c>
      <c r="H283" s="5">
        <f t="shared" si="33"/>
        <v>0</v>
      </c>
      <c r="I283" s="3">
        <v>0</v>
      </c>
      <c r="J283" s="5">
        <f t="shared" si="34"/>
        <v>0</v>
      </c>
      <c r="K283" s="3">
        <v>0</v>
      </c>
      <c r="L283" s="5">
        <f t="shared" si="35"/>
        <v>0</v>
      </c>
      <c r="M283" s="7">
        <v>0</v>
      </c>
      <c r="N283" s="7">
        <v>0</v>
      </c>
      <c r="O283" s="7">
        <v>0</v>
      </c>
      <c r="P283" s="3"/>
      <c r="Q283" s="5">
        <f t="shared" si="36"/>
        <v>0</v>
      </c>
      <c r="R283" s="3"/>
      <c r="S283" s="5">
        <f t="shared" si="37"/>
        <v>0</v>
      </c>
      <c r="T283" s="3"/>
      <c r="U283" s="5">
        <f t="shared" si="38"/>
        <v>0</v>
      </c>
      <c r="V283" s="8">
        <v>0</v>
      </c>
      <c r="W283" s="10">
        <f t="shared" si="39"/>
        <v>0</v>
      </c>
    </row>
    <row r="284" spans="1:23" x14ac:dyDescent="0.2">
      <c r="A284" s="17">
        <v>283</v>
      </c>
      <c r="B284" s="3" t="s">
        <v>1061</v>
      </c>
      <c r="C284" s="3" t="s">
        <v>1062</v>
      </c>
      <c r="D284" s="3" t="s">
        <v>1063</v>
      </c>
      <c r="E284" s="3" t="s">
        <v>855</v>
      </c>
      <c r="F284" s="25">
        <f t="shared" si="32"/>
        <v>0</v>
      </c>
      <c r="G284" s="3">
        <v>0</v>
      </c>
      <c r="H284" s="5">
        <f t="shared" si="33"/>
        <v>0</v>
      </c>
      <c r="I284" s="3">
        <v>0</v>
      </c>
      <c r="J284" s="5">
        <f t="shared" si="34"/>
        <v>0</v>
      </c>
      <c r="K284" s="3">
        <v>0</v>
      </c>
      <c r="L284" s="5">
        <f t="shared" si="35"/>
        <v>0</v>
      </c>
      <c r="M284" s="7">
        <v>0</v>
      </c>
      <c r="N284" s="7">
        <v>0</v>
      </c>
      <c r="O284" s="7">
        <v>0</v>
      </c>
      <c r="P284" s="3"/>
      <c r="Q284" s="5">
        <f t="shared" si="36"/>
        <v>0</v>
      </c>
      <c r="R284" s="3"/>
      <c r="S284" s="5">
        <f t="shared" si="37"/>
        <v>0</v>
      </c>
      <c r="T284" s="3"/>
      <c r="U284" s="5">
        <f t="shared" si="38"/>
        <v>0</v>
      </c>
      <c r="V284" s="8">
        <v>0</v>
      </c>
      <c r="W284" s="10">
        <f t="shared" si="39"/>
        <v>0</v>
      </c>
    </row>
    <row r="285" spans="1:23" x14ac:dyDescent="0.2">
      <c r="A285" s="17">
        <v>284</v>
      </c>
      <c r="B285" s="3" t="s">
        <v>1064</v>
      </c>
      <c r="C285" s="3" t="s">
        <v>1065</v>
      </c>
      <c r="D285" s="3" t="s">
        <v>1066</v>
      </c>
      <c r="E285" s="3" t="s">
        <v>17</v>
      </c>
      <c r="F285" s="25">
        <f t="shared" si="32"/>
        <v>0</v>
      </c>
      <c r="G285" s="3">
        <v>0</v>
      </c>
      <c r="H285" s="5">
        <f t="shared" si="33"/>
        <v>0</v>
      </c>
      <c r="I285" s="3">
        <v>0</v>
      </c>
      <c r="J285" s="5">
        <f t="shared" si="34"/>
        <v>0</v>
      </c>
      <c r="K285" s="3">
        <v>0</v>
      </c>
      <c r="L285" s="5">
        <f t="shared" si="35"/>
        <v>0</v>
      </c>
      <c r="M285" s="7">
        <v>0</v>
      </c>
      <c r="N285" s="7">
        <v>0</v>
      </c>
      <c r="O285" s="7">
        <v>0</v>
      </c>
      <c r="P285" s="3"/>
      <c r="Q285" s="5">
        <f t="shared" si="36"/>
        <v>0</v>
      </c>
      <c r="R285" s="3"/>
      <c r="S285" s="5">
        <f t="shared" si="37"/>
        <v>0</v>
      </c>
      <c r="T285" s="3"/>
      <c r="U285" s="5">
        <f t="shared" si="38"/>
        <v>0</v>
      </c>
      <c r="V285" s="8">
        <v>0</v>
      </c>
      <c r="W285" s="10">
        <f t="shared" si="39"/>
        <v>0</v>
      </c>
    </row>
    <row r="286" spans="1:23" x14ac:dyDescent="0.2">
      <c r="A286" s="17">
        <v>285</v>
      </c>
      <c r="B286" s="3" t="s">
        <v>1067</v>
      </c>
      <c r="C286" s="3" t="s">
        <v>1068</v>
      </c>
      <c r="D286" s="3" t="s">
        <v>1069</v>
      </c>
      <c r="E286" s="3" t="s">
        <v>17</v>
      </c>
      <c r="F286" s="25">
        <f t="shared" si="32"/>
        <v>0</v>
      </c>
      <c r="G286" s="3">
        <v>0</v>
      </c>
      <c r="H286" s="5">
        <f t="shared" si="33"/>
        <v>0</v>
      </c>
      <c r="I286" s="3">
        <v>0</v>
      </c>
      <c r="J286" s="5">
        <f t="shared" si="34"/>
        <v>0</v>
      </c>
      <c r="K286" s="3">
        <v>0</v>
      </c>
      <c r="L286" s="5">
        <f t="shared" si="35"/>
        <v>0</v>
      </c>
      <c r="M286" s="7">
        <v>0</v>
      </c>
      <c r="N286" s="7">
        <v>0</v>
      </c>
      <c r="O286" s="7">
        <v>0</v>
      </c>
      <c r="P286" s="3"/>
      <c r="Q286" s="5">
        <f t="shared" si="36"/>
        <v>0</v>
      </c>
      <c r="R286" s="3"/>
      <c r="S286" s="5">
        <f t="shared" si="37"/>
        <v>0</v>
      </c>
      <c r="T286" s="3"/>
      <c r="U286" s="5">
        <f t="shared" si="38"/>
        <v>0</v>
      </c>
      <c r="V286" s="8">
        <v>0</v>
      </c>
      <c r="W286" s="10">
        <f t="shared" si="39"/>
        <v>0</v>
      </c>
    </row>
    <row r="287" spans="1:23" x14ac:dyDescent="0.2">
      <c r="A287" s="17">
        <v>286</v>
      </c>
      <c r="B287" s="3" t="s">
        <v>1070</v>
      </c>
      <c r="C287" s="3" t="s">
        <v>1071</v>
      </c>
      <c r="D287" s="3" t="s">
        <v>1072</v>
      </c>
      <c r="E287" s="3" t="s">
        <v>17</v>
      </c>
      <c r="F287" s="25">
        <f t="shared" si="32"/>
        <v>0</v>
      </c>
      <c r="G287" s="3">
        <v>0</v>
      </c>
      <c r="H287" s="5">
        <f t="shared" si="33"/>
        <v>0</v>
      </c>
      <c r="I287" s="3">
        <v>0</v>
      </c>
      <c r="J287" s="5">
        <f t="shared" si="34"/>
        <v>0</v>
      </c>
      <c r="K287" s="3">
        <v>0</v>
      </c>
      <c r="L287" s="5">
        <f t="shared" si="35"/>
        <v>0</v>
      </c>
      <c r="M287" s="7">
        <v>0</v>
      </c>
      <c r="N287" s="7">
        <v>0</v>
      </c>
      <c r="O287" s="7">
        <v>0</v>
      </c>
      <c r="P287" s="3"/>
      <c r="Q287" s="5">
        <f t="shared" si="36"/>
        <v>0</v>
      </c>
      <c r="R287" s="3"/>
      <c r="S287" s="5">
        <f t="shared" si="37"/>
        <v>0</v>
      </c>
      <c r="T287" s="3"/>
      <c r="U287" s="5">
        <f t="shared" si="38"/>
        <v>0</v>
      </c>
      <c r="V287" s="8">
        <v>0</v>
      </c>
      <c r="W287" s="10">
        <f t="shared" si="39"/>
        <v>0</v>
      </c>
    </row>
    <row r="288" spans="1:23" x14ac:dyDescent="0.2">
      <c r="A288" s="17">
        <v>287</v>
      </c>
      <c r="B288" s="3" t="s">
        <v>1073</v>
      </c>
      <c r="C288" s="3" t="s">
        <v>1074</v>
      </c>
      <c r="D288" s="3" t="s">
        <v>1075</v>
      </c>
      <c r="E288" s="3" t="s">
        <v>17</v>
      </c>
      <c r="F288" s="25">
        <f t="shared" si="32"/>
        <v>0</v>
      </c>
      <c r="G288" s="3">
        <v>0</v>
      </c>
      <c r="H288" s="5">
        <f t="shared" si="33"/>
        <v>0</v>
      </c>
      <c r="I288" s="3">
        <v>0</v>
      </c>
      <c r="J288" s="5">
        <f t="shared" si="34"/>
        <v>0</v>
      </c>
      <c r="K288" s="3">
        <v>0</v>
      </c>
      <c r="L288" s="5">
        <f t="shared" si="35"/>
        <v>0</v>
      </c>
      <c r="M288" s="7">
        <v>0</v>
      </c>
      <c r="N288" s="7">
        <v>0</v>
      </c>
      <c r="O288" s="7">
        <v>0</v>
      </c>
      <c r="P288" s="3"/>
      <c r="Q288" s="5">
        <f t="shared" si="36"/>
        <v>0</v>
      </c>
      <c r="R288" s="3"/>
      <c r="S288" s="5">
        <f t="shared" si="37"/>
        <v>0</v>
      </c>
      <c r="T288" s="3"/>
      <c r="U288" s="5">
        <f t="shared" si="38"/>
        <v>0</v>
      </c>
      <c r="V288" s="8">
        <v>0</v>
      </c>
      <c r="W288" s="10">
        <f t="shared" si="39"/>
        <v>0</v>
      </c>
    </row>
    <row r="289" spans="1:23" x14ac:dyDescent="0.2">
      <c r="A289" s="17">
        <v>288</v>
      </c>
      <c r="B289" s="3" t="s">
        <v>1076</v>
      </c>
      <c r="C289" s="3" t="s">
        <v>1077</v>
      </c>
      <c r="D289" s="3" t="s">
        <v>1078</v>
      </c>
      <c r="E289" s="3" t="s">
        <v>17</v>
      </c>
      <c r="F289" s="25">
        <f t="shared" si="32"/>
        <v>0</v>
      </c>
      <c r="G289" s="3">
        <v>0</v>
      </c>
      <c r="H289" s="5">
        <f t="shared" si="33"/>
        <v>0</v>
      </c>
      <c r="I289" s="3">
        <v>0</v>
      </c>
      <c r="J289" s="5">
        <f t="shared" si="34"/>
        <v>0</v>
      </c>
      <c r="K289" s="3">
        <v>0</v>
      </c>
      <c r="L289" s="5">
        <f t="shared" si="35"/>
        <v>0</v>
      </c>
      <c r="M289" s="7">
        <v>0</v>
      </c>
      <c r="N289" s="7">
        <v>0</v>
      </c>
      <c r="O289" s="7">
        <v>0</v>
      </c>
      <c r="P289" s="3"/>
      <c r="Q289" s="5">
        <f t="shared" si="36"/>
        <v>0</v>
      </c>
      <c r="R289" s="3"/>
      <c r="S289" s="5">
        <f t="shared" si="37"/>
        <v>0</v>
      </c>
      <c r="T289" s="3"/>
      <c r="U289" s="5">
        <f t="shared" si="38"/>
        <v>0</v>
      </c>
      <c r="V289" s="8">
        <v>0</v>
      </c>
      <c r="W289" s="10">
        <f t="shared" si="39"/>
        <v>0</v>
      </c>
    </row>
    <row r="290" spans="1:23" x14ac:dyDescent="0.2">
      <c r="A290" s="17">
        <v>289</v>
      </c>
      <c r="B290" s="3" t="s">
        <v>1079</v>
      </c>
      <c r="C290" s="3" t="s">
        <v>1080</v>
      </c>
      <c r="D290" s="3" t="s">
        <v>1081</v>
      </c>
      <c r="E290" s="3" t="s">
        <v>17</v>
      </c>
      <c r="F290" s="25">
        <f t="shared" si="32"/>
        <v>0</v>
      </c>
      <c r="G290" s="3">
        <v>0</v>
      </c>
      <c r="H290" s="5">
        <f t="shared" si="33"/>
        <v>0</v>
      </c>
      <c r="I290" s="3">
        <v>0</v>
      </c>
      <c r="J290" s="5">
        <f t="shared" si="34"/>
        <v>0</v>
      </c>
      <c r="K290" s="3">
        <v>0</v>
      </c>
      <c r="L290" s="5">
        <f t="shared" si="35"/>
        <v>0</v>
      </c>
      <c r="M290" s="7">
        <v>0</v>
      </c>
      <c r="N290" s="7">
        <v>0</v>
      </c>
      <c r="O290" s="7">
        <v>0</v>
      </c>
      <c r="P290" s="3"/>
      <c r="Q290" s="5">
        <f t="shared" si="36"/>
        <v>0</v>
      </c>
      <c r="R290" s="3"/>
      <c r="S290" s="5">
        <f t="shared" si="37"/>
        <v>0</v>
      </c>
      <c r="T290" s="3"/>
      <c r="U290" s="5">
        <f t="shared" si="38"/>
        <v>0</v>
      </c>
      <c r="V290" s="8">
        <v>0</v>
      </c>
      <c r="W290" s="10">
        <f t="shared" si="39"/>
        <v>0</v>
      </c>
    </row>
    <row r="291" spans="1:23" x14ac:dyDescent="0.2">
      <c r="A291" s="17">
        <v>290</v>
      </c>
      <c r="B291" s="3" t="s">
        <v>1082</v>
      </c>
      <c r="C291" s="3" t="s">
        <v>1083</v>
      </c>
      <c r="D291" s="3" t="s">
        <v>1084</v>
      </c>
      <c r="E291" s="3" t="s">
        <v>17</v>
      </c>
      <c r="F291" s="25">
        <f t="shared" si="32"/>
        <v>0</v>
      </c>
      <c r="G291" s="3">
        <v>0</v>
      </c>
      <c r="H291" s="5">
        <f t="shared" si="33"/>
        <v>0</v>
      </c>
      <c r="I291" s="3">
        <v>0</v>
      </c>
      <c r="J291" s="5">
        <f t="shared" si="34"/>
        <v>0</v>
      </c>
      <c r="K291" s="3">
        <v>0</v>
      </c>
      <c r="L291" s="5">
        <f t="shared" si="35"/>
        <v>0</v>
      </c>
      <c r="M291" s="7">
        <v>0</v>
      </c>
      <c r="N291" s="7">
        <v>0</v>
      </c>
      <c r="O291" s="7">
        <v>0</v>
      </c>
      <c r="P291" s="3"/>
      <c r="Q291" s="5">
        <f t="shared" si="36"/>
        <v>0</v>
      </c>
      <c r="R291" s="3"/>
      <c r="S291" s="5">
        <f t="shared" si="37"/>
        <v>0</v>
      </c>
      <c r="T291" s="3"/>
      <c r="U291" s="5">
        <f t="shared" si="38"/>
        <v>0</v>
      </c>
      <c r="V291" s="8">
        <v>0</v>
      </c>
      <c r="W291" s="10">
        <f t="shared" si="39"/>
        <v>0</v>
      </c>
    </row>
    <row r="292" spans="1:23" x14ac:dyDescent="0.2">
      <c r="A292" s="17">
        <v>291</v>
      </c>
      <c r="B292" s="3" t="s">
        <v>1085</v>
      </c>
      <c r="C292" s="3" t="s">
        <v>1086</v>
      </c>
      <c r="D292" s="3" t="s">
        <v>1087</v>
      </c>
      <c r="E292" s="3" t="s">
        <v>17</v>
      </c>
      <c r="F292" s="25">
        <f t="shared" si="32"/>
        <v>0</v>
      </c>
      <c r="G292" s="3">
        <v>0</v>
      </c>
      <c r="H292" s="5">
        <f t="shared" si="33"/>
        <v>0</v>
      </c>
      <c r="I292" s="3">
        <v>0</v>
      </c>
      <c r="J292" s="5">
        <f t="shared" si="34"/>
        <v>0</v>
      </c>
      <c r="K292" s="3">
        <v>0</v>
      </c>
      <c r="L292" s="5">
        <f t="shared" si="35"/>
        <v>0</v>
      </c>
      <c r="M292" s="7">
        <v>0</v>
      </c>
      <c r="N292" s="7">
        <v>0</v>
      </c>
      <c r="O292" s="7">
        <v>0</v>
      </c>
      <c r="P292" s="3"/>
      <c r="Q292" s="5">
        <f t="shared" si="36"/>
        <v>0</v>
      </c>
      <c r="R292" s="3"/>
      <c r="S292" s="5">
        <f t="shared" si="37"/>
        <v>0</v>
      </c>
      <c r="T292" s="3"/>
      <c r="U292" s="5">
        <f t="shared" si="38"/>
        <v>0</v>
      </c>
      <c r="V292" s="8">
        <v>0</v>
      </c>
      <c r="W292" s="10">
        <f t="shared" si="39"/>
        <v>0</v>
      </c>
    </row>
    <row r="293" spans="1:23" x14ac:dyDescent="0.2">
      <c r="A293" s="17">
        <v>292</v>
      </c>
      <c r="B293" s="3" t="s">
        <v>1088</v>
      </c>
      <c r="C293" s="3" t="s">
        <v>1089</v>
      </c>
      <c r="D293" s="3" t="s">
        <v>1090</v>
      </c>
      <c r="E293" s="3" t="s">
        <v>17</v>
      </c>
      <c r="F293" s="25">
        <f t="shared" si="32"/>
        <v>0</v>
      </c>
      <c r="G293" s="3">
        <v>0</v>
      </c>
      <c r="H293" s="5">
        <f t="shared" si="33"/>
        <v>0</v>
      </c>
      <c r="I293" s="3">
        <v>0</v>
      </c>
      <c r="J293" s="5">
        <f t="shared" si="34"/>
        <v>0</v>
      </c>
      <c r="K293" s="3">
        <v>0</v>
      </c>
      <c r="L293" s="5">
        <f t="shared" si="35"/>
        <v>0</v>
      </c>
      <c r="M293" s="7">
        <v>0</v>
      </c>
      <c r="N293" s="7">
        <v>0</v>
      </c>
      <c r="O293" s="7">
        <v>0</v>
      </c>
      <c r="P293" s="3"/>
      <c r="Q293" s="5">
        <f t="shared" si="36"/>
        <v>0</v>
      </c>
      <c r="R293" s="3"/>
      <c r="S293" s="5">
        <f t="shared" si="37"/>
        <v>0</v>
      </c>
      <c r="T293" s="3"/>
      <c r="U293" s="5">
        <f t="shared" si="38"/>
        <v>0</v>
      </c>
      <c r="V293" s="8">
        <v>0</v>
      </c>
      <c r="W293" s="10">
        <f t="shared" si="39"/>
        <v>0</v>
      </c>
    </row>
    <row r="294" spans="1:23" x14ac:dyDescent="0.2">
      <c r="A294" s="17">
        <v>293</v>
      </c>
      <c r="B294" s="3" t="s">
        <v>1091</v>
      </c>
      <c r="C294" s="3" t="s">
        <v>1092</v>
      </c>
      <c r="D294" s="3" t="s">
        <v>1093</v>
      </c>
      <c r="E294" s="3" t="s">
        <v>17</v>
      </c>
      <c r="F294" s="25">
        <f t="shared" si="32"/>
        <v>0</v>
      </c>
      <c r="G294" s="3">
        <v>0</v>
      </c>
      <c r="H294" s="5">
        <f t="shared" si="33"/>
        <v>0</v>
      </c>
      <c r="I294" s="3">
        <v>0</v>
      </c>
      <c r="J294" s="5">
        <f t="shared" si="34"/>
        <v>0</v>
      </c>
      <c r="K294" s="3">
        <v>0</v>
      </c>
      <c r="L294" s="5">
        <f t="shared" si="35"/>
        <v>0</v>
      </c>
      <c r="M294" s="7">
        <v>0</v>
      </c>
      <c r="N294" s="7">
        <v>0</v>
      </c>
      <c r="O294" s="7">
        <v>0</v>
      </c>
      <c r="P294" s="3"/>
      <c r="Q294" s="5">
        <f t="shared" si="36"/>
        <v>0</v>
      </c>
      <c r="R294" s="3"/>
      <c r="S294" s="5">
        <f t="shared" si="37"/>
        <v>0</v>
      </c>
      <c r="T294" s="3"/>
      <c r="U294" s="5">
        <f t="shared" si="38"/>
        <v>0</v>
      </c>
      <c r="V294" s="8">
        <v>0</v>
      </c>
      <c r="W294" s="10">
        <f t="shared" si="39"/>
        <v>0</v>
      </c>
    </row>
    <row r="295" spans="1:23" x14ac:dyDescent="0.2">
      <c r="A295" s="17">
        <v>294</v>
      </c>
      <c r="B295" s="3" t="s">
        <v>1094</v>
      </c>
      <c r="C295" s="3" t="s">
        <v>1095</v>
      </c>
      <c r="D295" s="3" t="s">
        <v>1096</v>
      </c>
      <c r="E295" s="3" t="s">
        <v>17</v>
      </c>
      <c r="F295" s="25">
        <f t="shared" si="32"/>
        <v>0</v>
      </c>
      <c r="G295" s="3">
        <v>0</v>
      </c>
      <c r="H295" s="5">
        <f t="shared" si="33"/>
        <v>0</v>
      </c>
      <c r="I295" s="3">
        <v>0</v>
      </c>
      <c r="J295" s="5">
        <f t="shared" si="34"/>
        <v>0</v>
      </c>
      <c r="K295" s="3">
        <v>0</v>
      </c>
      <c r="L295" s="5">
        <f t="shared" si="35"/>
        <v>0</v>
      </c>
      <c r="M295" s="7">
        <v>0</v>
      </c>
      <c r="N295" s="7">
        <v>0</v>
      </c>
      <c r="O295" s="7">
        <v>0</v>
      </c>
      <c r="P295" s="3"/>
      <c r="Q295" s="5">
        <f t="shared" si="36"/>
        <v>0</v>
      </c>
      <c r="R295" s="3"/>
      <c r="S295" s="5">
        <f t="shared" si="37"/>
        <v>0</v>
      </c>
      <c r="T295" s="3"/>
      <c r="U295" s="5">
        <f t="shared" si="38"/>
        <v>0</v>
      </c>
      <c r="V295" s="8">
        <v>0</v>
      </c>
      <c r="W295" s="10">
        <f t="shared" si="39"/>
        <v>0</v>
      </c>
    </row>
    <row r="296" spans="1:23" x14ac:dyDescent="0.2">
      <c r="A296" s="17">
        <v>295</v>
      </c>
      <c r="B296" s="3" t="s">
        <v>1097</v>
      </c>
      <c r="C296" s="3" t="s">
        <v>1098</v>
      </c>
      <c r="D296" s="3" t="s">
        <v>1099</v>
      </c>
      <c r="E296" s="3" t="s">
        <v>17</v>
      </c>
      <c r="F296" s="25">
        <f t="shared" si="32"/>
        <v>0</v>
      </c>
      <c r="G296" s="3">
        <v>0</v>
      </c>
      <c r="H296" s="5">
        <f t="shared" si="33"/>
        <v>0</v>
      </c>
      <c r="I296" s="3">
        <v>0</v>
      </c>
      <c r="J296" s="5">
        <f t="shared" si="34"/>
        <v>0</v>
      </c>
      <c r="K296" s="3">
        <v>0</v>
      </c>
      <c r="L296" s="5">
        <f t="shared" si="35"/>
        <v>0</v>
      </c>
      <c r="M296" s="7">
        <v>0</v>
      </c>
      <c r="N296" s="7">
        <v>0</v>
      </c>
      <c r="O296" s="7">
        <v>0</v>
      </c>
      <c r="P296" s="3"/>
      <c r="Q296" s="5">
        <f t="shared" si="36"/>
        <v>0</v>
      </c>
      <c r="R296" s="3"/>
      <c r="S296" s="5">
        <f t="shared" si="37"/>
        <v>0</v>
      </c>
      <c r="T296" s="3"/>
      <c r="U296" s="5">
        <f t="shared" si="38"/>
        <v>0</v>
      </c>
      <c r="V296" s="8">
        <v>0</v>
      </c>
      <c r="W296" s="10">
        <f t="shared" si="39"/>
        <v>0</v>
      </c>
    </row>
    <row r="297" spans="1:23" x14ac:dyDescent="0.2">
      <c r="A297" s="17">
        <v>296</v>
      </c>
      <c r="B297" s="3" t="s">
        <v>1100</v>
      </c>
      <c r="C297" s="3" t="s">
        <v>1101</v>
      </c>
      <c r="D297" s="3" t="s">
        <v>1102</v>
      </c>
      <c r="E297" s="3" t="s">
        <v>17</v>
      </c>
      <c r="F297" s="25">
        <f t="shared" si="32"/>
        <v>0</v>
      </c>
      <c r="G297" s="3">
        <v>0</v>
      </c>
      <c r="H297" s="5">
        <f t="shared" si="33"/>
        <v>0</v>
      </c>
      <c r="I297" s="3">
        <v>0</v>
      </c>
      <c r="J297" s="5">
        <f t="shared" si="34"/>
        <v>0</v>
      </c>
      <c r="K297" s="3">
        <v>0</v>
      </c>
      <c r="L297" s="5">
        <f t="shared" si="35"/>
        <v>0</v>
      </c>
      <c r="M297" s="7">
        <v>0</v>
      </c>
      <c r="N297" s="7">
        <v>0</v>
      </c>
      <c r="O297" s="7">
        <v>0</v>
      </c>
      <c r="P297" s="3"/>
      <c r="Q297" s="5">
        <f t="shared" si="36"/>
        <v>0</v>
      </c>
      <c r="R297" s="3"/>
      <c r="S297" s="5">
        <f t="shared" si="37"/>
        <v>0</v>
      </c>
      <c r="T297" s="3"/>
      <c r="U297" s="5">
        <f t="shared" si="38"/>
        <v>0</v>
      </c>
      <c r="V297" s="8">
        <v>0</v>
      </c>
      <c r="W297" s="10">
        <f t="shared" si="39"/>
        <v>0</v>
      </c>
    </row>
    <row r="298" spans="1:23" x14ac:dyDescent="0.2">
      <c r="A298" s="17">
        <v>297</v>
      </c>
      <c r="B298" s="3" t="s">
        <v>1103</v>
      </c>
      <c r="C298" s="3" t="s">
        <v>1104</v>
      </c>
      <c r="D298" s="3" t="s">
        <v>1105</v>
      </c>
      <c r="E298" s="3" t="s">
        <v>17</v>
      </c>
      <c r="F298" s="25">
        <f t="shared" si="32"/>
        <v>0</v>
      </c>
      <c r="G298" s="3">
        <v>0</v>
      </c>
      <c r="H298" s="5">
        <f t="shared" si="33"/>
        <v>0</v>
      </c>
      <c r="I298" s="3">
        <v>0</v>
      </c>
      <c r="J298" s="5">
        <f t="shared" si="34"/>
        <v>0</v>
      </c>
      <c r="K298" s="3">
        <v>0</v>
      </c>
      <c r="L298" s="5">
        <f t="shared" si="35"/>
        <v>0</v>
      </c>
      <c r="M298" s="7">
        <v>0</v>
      </c>
      <c r="N298" s="7">
        <v>0</v>
      </c>
      <c r="O298" s="7">
        <v>0</v>
      </c>
      <c r="P298" s="3"/>
      <c r="Q298" s="5">
        <f t="shared" si="36"/>
        <v>0</v>
      </c>
      <c r="R298" s="3"/>
      <c r="S298" s="5">
        <f t="shared" si="37"/>
        <v>0</v>
      </c>
      <c r="T298" s="3"/>
      <c r="U298" s="5">
        <f t="shared" si="38"/>
        <v>0</v>
      </c>
      <c r="V298" s="8">
        <v>0</v>
      </c>
      <c r="W298" s="10">
        <f t="shared" si="39"/>
        <v>0</v>
      </c>
    </row>
    <row r="299" spans="1:23" x14ac:dyDescent="0.2">
      <c r="A299" s="17">
        <v>298</v>
      </c>
      <c r="B299" s="3" t="s">
        <v>1106</v>
      </c>
      <c r="C299" s="3" t="s">
        <v>1107</v>
      </c>
      <c r="D299" s="3" t="s">
        <v>1108</v>
      </c>
      <c r="E299" s="3" t="s">
        <v>17</v>
      </c>
      <c r="F299" s="25">
        <f t="shared" si="32"/>
        <v>0</v>
      </c>
      <c r="G299" s="3">
        <v>0</v>
      </c>
      <c r="H299" s="5">
        <f t="shared" si="33"/>
        <v>0</v>
      </c>
      <c r="I299" s="3">
        <v>0</v>
      </c>
      <c r="J299" s="5">
        <f t="shared" si="34"/>
        <v>0</v>
      </c>
      <c r="K299" s="3">
        <v>0</v>
      </c>
      <c r="L299" s="5">
        <f t="shared" si="35"/>
        <v>0</v>
      </c>
      <c r="M299" s="7">
        <v>0</v>
      </c>
      <c r="N299" s="7">
        <v>0</v>
      </c>
      <c r="O299" s="7">
        <v>0</v>
      </c>
      <c r="P299" s="3"/>
      <c r="Q299" s="5">
        <f t="shared" si="36"/>
        <v>0</v>
      </c>
      <c r="R299" s="3"/>
      <c r="S299" s="5">
        <f t="shared" si="37"/>
        <v>0</v>
      </c>
      <c r="T299" s="3"/>
      <c r="U299" s="5">
        <f t="shared" si="38"/>
        <v>0</v>
      </c>
      <c r="V299" s="8">
        <v>0</v>
      </c>
      <c r="W299" s="10">
        <f t="shared" si="39"/>
        <v>0</v>
      </c>
    </row>
    <row r="300" spans="1:23" x14ac:dyDescent="0.2">
      <c r="A300" s="17">
        <v>299</v>
      </c>
      <c r="B300" s="3" t="s">
        <v>1109</v>
      </c>
      <c r="C300" s="3" t="s">
        <v>1110</v>
      </c>
      <c r="D300" s="3" t="s">
        <v>1111</v>
      </c>
      <c r="E300" s="3" t="s">
        <v>17</v>
      </c>
      <c r="F300" s="25">
        <f t="shared" si="32"/>
        <v>0</v>
      </c>
      <c r="G300" s="3">
        <v>0</v>
      </c>
      <c r="H300" s="5">
        <f t="shared" si="33"/>
        <v>0</v>
      </c>
      <c r="I300" s="3">
        <v>0</v>
      </c>
      <c r="J300" s="5">
        <f t="shared" si="34"/>
        <v>0</v>
      </c>
      <c r="K300" s="3">
        <v>0</v>
      </c>
      <c r="L300" s="5">
        <f t="shared" si="35"/>
        <v>0</v>
      </c>
      <c r="M300" s="7">
        <v>0</v>
      </c>
      <c r="N300" s="7">
        <v>0</v>
      </c>
      <c r="O300" s="7">
        <v>0</v>
      </c>
      <c r="P300" s="3"/>
      <c r="Q300" s="5">
        <f t="shared" si="36"/>
        <v>0</v>
      </c>
      <c r="R300" s="3"/>
      <c r="S300" s="5">
        <f t="shared" si="37"/>
        <v>0</v>
      </c>
      <c r="T300" s="3"/>
      <c r="U300" s="5">
        <f t="shared" si="38"/>
        <v>0</v>
      </c>
      <c r="V300" s="8">
        <v>0</v>
      </c>
      <c r="W300" s="10">
        <f t="shared" si="39"/>
        <v>0</v>
      </c>
    </row>
    <row r="301" spans="1:23" x14ac:dyDescent="0.2">
      <c r="A301" s="17">
        <v>300</v>
      </c>
      <c r="B301" s="3" t="s">
        <v>1112</v>
      </c>
      <c r="C301" s="3" t="s">
        <v>1113</v>
      </c>
      <c r="D301" s="3" t="s">
        <v>1114</v>
      </c>
      <c r="E301" s="3" t="s">
        <v>17</v>
      </c>
      <c r="F301" s="25">
        <f t="shared" si="32"/>
        <v>0</v>
      </c>
      <c r="G301" s="3">
        <v>0</v>
      </c>
      <c r="H301" s="5">
        <f t="shared" si="33"/>
        <v>0</v>
      </c>
      <c r="I301" s="3">
        <v>0</v>
      </c>
      <c r="J301" s="5">
        <f t="shared" si="34"/>
        <v>0</v>
      </c>
      <c r="K301" s="3">
        <v>0</v>
      </c>
      <c r="L301" s="5">
        <f t="shared" si="35"/>
        <v>0</v>
      </c>
      <c r="M301" s="7">
        <v>0</v>
      </c>
      <c r="N301" s="7">
        <v>0</v>
      </c>
      <c r="O301" s="7">
        <v>0</v>
      </c>
      <c r="P301" s="3"/>
      <c r="Q301" s="5">
        <f t="shared" si="36"/>
        <v>0</v>
      </c>
      <c r="R301" s="3"/>
      <c r="S301" s="5">
        <f t="shared" si="37"/>
        <v>0</v>
      </c>
      <c r="T301" s="3"/>
      <c r="U301" s="5">
        <f t="shared" si="38"/>
        <v>0</v>
      </c>
      <c r="V301" s="8">
        <v>0</v>
      </c>
      <c r="W301" s="10">
        <f t="shared" si="39"/>
        <v>0</v>
      </c>
    </row>
    <row r="302" spans="1:23" x14ac:dyDescent="0.2">
      <c r="A302" s="17">
        <v>301</v>
      </c>
      <c r="B302" s="3" t="s">
        <v>1115</v>
      </c>
      <c r="C302" s="3" t="s">
        <v>1116</v>
      </c>
      <c r="D302" s="3" t="s">
        <v>1117</v>
      </c>
      <c r="E302" s="3" t="s">
        <v>17</v>
      </c>
      <c r="F302" s="25">
        <f t="shared" si="32"/>
        <v>0</v>
      </c>
      <c r="G302" s="3">
        <v>0</v>
      </c>
      <c r="H302" s="5">
        <f t="shared" si="33"/>
        <v>0</v>
      </c>
      <c r="I302" s="3">
        <v>0</v>
      </c>
      <c r="J302" s="5">
        <f t="shared" si="34"/>
        <v>0</v>
      </c>
      <c r="K302" s="3">
        <v>0</v>
      </c>
      <c r="L302" s="5">
        <f t="shared" si="35"/>
        <v>0</v>
      </c>
      <c r="M302" s="7">
        <v>0</v>
      </c>
      <c r="N302" s="7">
        <v>0</v>
      </c>
      <c r="O302" s="7">
        <v>0</v>
      </c>
      <c r="P302" s="3"/>
      <c r="Q302" s="5">
        <f t="shared" si="36"/>
        <v>0</v>
      </c>
      <c r="R302" s="3"/>
      <c r="S302" s="5">
        <f t="shared" si="37"/>
        <v>0</v>
      </c>
      <c r="T302" s="3"/>
      <c r="U302" s="5">
        <f t="shared" si="38"/>
        <v>0</v>
      </c>
      <c r="V302" s="8">
        <v>0</v>
      </c>
      <c r="W302" s="10">
        <f t="shared" si="39"/>
        <v>0</v>
      </c>
    </row>
    <row r="303" spans="1:23" x14ac:dyDescent="0.2">
      <c r="A303" s="17">
        <v>302</v>
      </c>
      <c r="B303" s="3" t="s">
        <v>1118</v>
      </c>
      <c r="C303" s="3" t="s">
        <v>1119</v>
      </c>
      <c r="D303" s="3" t="s">
        <v>1120</v>
      </c>
      <c r="E303" s="3" t="s">
        <v>17</v>
      </c>
      <c r="F303" s="25">
        <f t="shared" si="32"/>
        <v>0</v>
      </c>
      <c r="G303" s="3">
        <v>0</v>
      </c>
      <c r="H303" s="5">
        <f t="shared" si="33"/>
        <v>0</v>
      </c>
      <c r="I303" s="3">
        <v>0</v>
      </c>
      <c r="J303" s="5">
        <f t="shared" si="34"/>
        <v>0</v>
      </c>
      <c r="K303" s="3">
        <v>0</v>
      </c>
      <c r="L303" s="5">
        <f t="shared" si="35"/>
        <v>0</v>
      </c>
      <c r="M303" s="7">
        <v>0</v>
      </c>
      <c r="N303" s="7">
        <v>0</v>
      </c>
      <c r="O303" s="7">
        <v>0</v>
      </c>
      <c r="P303" s="3"/>
      <c r="Q303" s="5">
        <f t="shared" si="36"/>
        <v>0</v>
      </c>
      <c r="R303" s="3"/>
      <c r="S303" s="5">
        <f t="shared" si="37"/>
        <v>0</v>
      </c>
      <c r="T303" s="3"/>
      <c r="U303" s="5">
        <f t="shared" si="38"/>
        <v>0</v>
      </c>
      <c r="V303" s="8">
        <v>0</v>
      </c>
      <c r="W303" s="10">
        <f t="shared" si="39"/>
        <v>0</v>
      </c>
    </row>
    <row r="304" spans="1:23" x14ac:dyDescent="0.2">
      <c r="A304" s="17">
        <v>303</v>
      </c>
      <c r="B304" s="3" t="s">
        <v>1121</v>
      </c>
      <c r="C304" s="3" t="s">
        <v>1122</v>
      </c>
      <c r="D304" s="3" t="s">
        <v>1123</v>
      </c>
      <c r="E304" s="3" t="s">
        <v>17</v>
      </c>
      <c r="F304" s="25">
        <f t="shared" si="32"/>
        <v>0</v>
      </c>
      <c r="G304" s="3">
        <v>0</v>
      </c>
      <c r="H304" s="5">
        <f t="shared" si="33"/>
        <v>0</v>
      </c>
      <c r="I304" s="3">
        <v>0</v>
      </c>
      <c r="J304" s="5">
        <f t="shared" si="34"/>
        <v>0</v>
      </c>
      <c r="K304" s="3">
        <v>0</v>
      </c>
      <c r="L304" s="5">
        <f t="shared" si="35"/>
        <v>0</v>
      </c>
      <c r="M304" s="7">
        <v>0</v>
      </c>
      <c r="N304" s="7">
        <v>0</v>
      </c>
      <c r="O304" s="7">
        <v>0</v>
      </c>
      <c r="P304" s="3"/>
      <c r="Q304" s="5">
        <f t="shared" si="36"/>
        <v>0</v>
      </c>
      <c r="R304" s="3"/>
      <c r="S304" s="5">
        <f t="shared" si="37"/>
        <v>0</v>
      </c>
      <c r="T304" s="3"/>
      <c r="U304" s="5">
        <f t="shared" si="38"/>
        <v>0</v>
      </c>
      <c r="V304" s="8">
        <v>0</v>
      </c>
      <c r="W304" s="10">
        <f t="shared" si="39"/>
        <v>0</v>
      </c>
    </row>
    <row r="305" spans="1:23" x14ac:dyDescent="0.2">
      <c r="A305" s="17">
        <v>304</v>
      </c>
      <c r="B305" s="3" t="s">
        <v>1124</v>
      </c>
      <c r="C305" s="3" t="s">
        <v>1125</v>
      </c>
      <c r="D305" s="3" t="s">
        <v>1126</v>
      </c>
      <c r="E305" s="3" t="s">
        <v>17</v>
      </c>
      <c r="F305" s="25">
        <f t="shared" si="32"/>
        <v>0</v>
      </c>
      <c r="G305" s="3">
        <v>0</v>
      </c>
      <c r="H305" s="5">
        <f t="shared" si="33"/>
        <v>0</v>
      </c>
      <c r="I305" s="3">
        <v>0</v>
      </c>
      <c r="J305" s="5">
        <f t="shared" si="34"/>
        <v>0</v>
      </c>
      <c r="K305" s="3">
        <v>0</v>
      </c>
      <c r="L305" s="5">
        <f t="shared" si="35"/>
        <v>0</v>
      </c>
      <c r="M305" s="7">
        <v>0</v>
      </c>
      <c r="N305" s="7">
        <v>0</v>
      </c>
      <c r="O305" s="7">
        <v>0</v>
      </c>
      <c r="P305" s="3"/>
      <c r="Q305" s="5">
        <f t="shared" si="36"/>
        <v>0</v>
      </c>
      <c r="R305" s="3"/>
      <c r="S305" s="5">
        <f t="shared" si="37"/>
        <v>0</v>
      </c>
      <c r="T305" s="3"/>
      <c r="U305" s="5">
        <f t="shared" si="38"/>
        <v>0</v>
      </c>
      <c r="V305" s="8">
        <v>0</v>
      </c>
      <c r="W305" s="10">
        <f t="shared" si="39"/>
        <v>0</v>
      </c>
    </row>
    <row r="306" spans="1:23" x14ac:dyDescent="0.2">
      <c r="A306" s="17">
        <v>305</v>
      </c>
      <c r="B306" s="3" t="s">
        <v>1127</v>
      </c>
      <c r="C306" s="3" t="s">
        <v>1128</v>
      </c>
      <c r="D306" s="3" t="s">
        <v>1129</v>
      </c>
      <c r="E306" s="3" t="s">
        <v>17</v>
      </c>
      <c r="F306" s="25">
        <f t="shared" si="32"/>
        <v>0</v>
      </c>
      <c r="G306" s="3">
        <v>0</v>
      </c>
      <c r="H306" s="5">
        <f t="shared" si="33"/>
        <v>0</v>
      </c>
      <c r="I306" s="3">
        <v>0</v>
      </c>
      <c r="J306" s="5">
        <f t="shared" si="34"/>
        <v>0</v>
      </c>
      <c r="K306" s="3">
        <v>0</v>
      </c>
      <c r="L306" s="5">
        <f t="shared" si="35"/>
        <v>0</v>
      </c>
      <c r="M306" s="7">
        <v>0</v>
      </c>
      <c r="N306" s="7">
        <v>0</v>
      </c>
      <c r="O306" s="7">
        <v>0</v>
      </c>
      <c r="P306" s="3"/>
      <c r="Q306" s="5">
        <f t="shared" si="36"/>
        <v>0</v>
      </c>
      <c r="R306" s="3"/>
      <c r="S306" s="5">
        <f t="shared" si="37"/>
        <v>0</v>
      </c>
      <c r="T306" s="3"/>
      <c r="U306" s="5">
        <f t="shared" si="38"/>
        <v>0</v>
      </c>
      <c r="V306" s="8">
        <v>0</v>
      </c>
      <c r="W306" s="10">
        <f t="shared" si="39"/>
        <v>0</v>
      </c>
    </row>
    <row r="307" spans="1:23" x14ac:dyDescent="0.2">
      <c r="A307" s="17">
        <v>306</v>
      </c>
      <c r="B307" s="3" t="s">
        <v>1130</v>
      </c>
      <c r="C307" s="3" t="s">
        <v>1131</v>
      </c>
      <c r="D307" s="3" t="s">
        <v>1132</v>
      </c>
      <c r="E307" s="3" t="s">
        <v>17</v>
      </c>
      <c r="F307" s="25">
        <f t="shared" si="32"/>
        <v>0</v>
      </c>
      <c r="G307" s="3">
        <v>0</v>
      </c>
      <c r="H307" s="5">
        <f t="shared" si="33"/>
        <v>0</v>
      </c>
      <c r="I307" s="3">
        <v>0</v>
      </c>
      <c r="J307" s="5">
        <f t="shared" si="34"/>
        <v>0</v>
      </c>
      <c r="K307" s="3">
        <v>0</v>
      </c>
      <c r="L307" s="5">
        <f t="shared" si="35"/>
        <v>0</v>
      </c>
      <c r="M307" s="7">
        <v>0</v>
      </c>
      <c r="N307" s="7">
        <v>0</v>
      </c>
      <c r="O307" s="7">
        <v>0</v>
      </c>
      <c r="P307" s="3"/>
      <c r="Q307" s="5">
        <f t="shared" si="36"/>
        <v>0</v>
      </c>
      <c r="R307" s="3"/>
      <c r="S307" s="5">
        <f t="shared" si="37"/>
        <v>0</v>
      </c>
      <c r="T307" s="3"/>
      <c r="U307" s="5">
        <f t="shared" si="38"/>
        <v>0</v>
      </c>
      <c r="V307" s="8">
        <v>0</v>
      </c>
      <c r="W307" s="10">
        <f t="shared" si="39"/>
        <v>0</v>
      </c>
    </row>
    <row r="308" spans="1:23" x14ac:dyDescent="0.2">
      <c r="A308" s="17">
        <v>307</v>
      </c>
      <c r="B308" s="3" t="s">
        <v>1133</v>
      </c>
      <c r="C308" s="3" t="s">
        <v>1134</v>
      </c>
      <c r="D308" s="3" t="s">
        <v>1135</v>
      </c>
      <c r="E308" s="3" t="s">
        <v>17</v>
      </c>
      <c r="F308" s="25">
        <f t="shared" si="32"/>
        <v>0</v>
      </c>
      <c r="G308" s="3">
        <v>0</v>
      </c>
      <c r="H308" s="5">
        <f t="shared" si="33"/>
        <v>0</v>
      </c>
      <c r="I308" s="3">
        <v>0</v>
      </c>
      <c r="J308" s="5">
        <f t="shared" si="34"/>
        <v>0</v>
      </c>
      <c r="K308" s="3">
        <v>0</v>
      </c>
      <c r="L308" s="5">
        <f t="shared" si="35"/>
        <v>0</v>
      </c>
      <c r="M308" s="7">
        <v>0</v>
      </c>
      <c r="N308" s="7">
        <v>0</v>
      </c>
      <c r="O308" s="7">
        <v>0</v>
      </c>
      <c r="P308" s="3"/>
      <c r="Q308" s="5">
        <f t="shared" si="36"/>
        <v>0</v>
      </c>
      <c r="R308" s="3"/>
      <c r="S308" s="5">
        <f t="shared" si="37"/>
        <v>0</v>
      </c>
      <c r="T308" s="3"/>
      <c r="U308" s="5">
        <f t="shared" si="38"/>
        <v>0</v>
      </c>
      <c r="V308" s="8">
        <v>0</v>
      </c>
      <c r="W308" s="10">
        <f t="shared" si="39"/>
        <v>0</v>
      </c>
    </row>
    <row r="309" spans="1:23" x14ac:dyDescent="0.2">
      <c r="A309" s="17">
        <v>308</v>
      </c>
      <c r="B309" s="3" t="s">
        <v>1136</v>
      </c>
      <c r="C309" s="3" t="s">
        <v>1137</v>
      </c>
      <c r="D309" s="3" t="s">
        <v>1138</v>
      </c>
      <c r="E309" s="3" t="s">
        <v>17</v>
      </c>
      <c r="F309" s="25">
        <f t="shared" si="32"/>
        <v>0</v>
      </c>
      <c r="G309" s="3">
        <v>0</v>
      </c>
      <c r="H309" s="5">
        <f t="shared" si="33"/>
        <v>0</v>
      </c>
      <c r="I309" s="3">
        <v>0</v>
      </c>
      <c r="J309" s="5">
        <f t="shared" si="34"/>
        <v>0</v>
      </c>
      <c r="K309" s="3">
        <v>0</v>
      </c>
      <c r="L309" s="5">
        <f t="shared" si="35"/>
        <v>0</v>
      </c>
      <c r="M309" s="7">
        <v>0</v>
      </c>
      <c r="N309" s="7">
        <v>0</v>
      </c>
      <c r="O309" s="7">
        <v>0</v>
      </c>
      <c r="P309" s="3"/>
      <c r="Q309" s="5">
        <f t="shared" si="36"/>
        <v>0</v>
      </c>
      <c r="R309" s="3"/>
      <c r="S309" s="5">
        <f t="shared" si="37"/>
        <v>0</v>
      </c>
      <c r="T309" s="3"/>
      <c r="U309" s="5">
        <f t="shared" si="38"/>
        <v>0</v>
      </c>
      <c r="V309" s="8">
        <v>0</v>
      </c>
      <c r="W309" s="10">
        <f t="shared" si="39"/>
        <v>0</v>
      </c>
    </row>
    <row r="310" spans="1:23" x14ac:dyDescent="0.2">
      <c r="A310" s="17">
        <v>309</v>
      </c>
      <c r="B310" s="3" t="s">
        <v>1139</v>
      </c>
      <c r="C310" s="3" t="s">
        <v>1140</v>
      </c>
      <c r="D310" s="3" t="s">
        <v>1141</v>
      </c>
      <c r="E310" s="3" t="s">
        <v>17</v>
      </c>
      <c r="F310" s="25">
        <f t="shared" si="32"/>
        <v>0</v>
      </c>
      <c r="G310" s="3">
        <v>0</v>
      </c>
      <c r="H310" s="5">
        <f t="shared" si="33"/>
        <v>0</v>
      </c>
      <c r="I310" s="3">
        <v>0</v>
      </c>
      <c r="J310" s="5">
        <f t="shared" si="34"/>
        <v>0</v>
      </c>
      <c r="K310" s="3">
        <v>0</v>
      </c>
      <c r="L310" s="5">
        <f t="shared" si="35"/>
        <v>0</v>
      </c>
      <c r="M310" s="7">
        <v>0</v>
      </c>
      <c r="N310" s="7">
        <v>0</v>
      </c>
      <c r="O310" s="7">
        <v>0</v>
      </c>
      <c r="P310" s="3"/>
      <c r="Q310" s="5">
        <f t="shared" si="36"/>
        <v>0</v>
      </c>
      <c r="R310" s="3"/>
      <c r="S310" s="5">
        <f t="shared" si="37"/>
        <v>0</v>
      </c>
      <c r="T310" s="3"/>
      <c r="U310" s="5">
        <f t="shared" si="38"/>
        <v>0</v>
      </c>
      <c r="V310" s="8">
        <v>0</v>
      </c>
      <c r="W310" s="10">
        <f t="shared" si="39"/>
        <v>0</v>
      </c>
    </row>
    <row r="311" spans="1:23" x14ac:dyDescent="0.2">
      <c r="A311" s="17">
        <v>310</v>
      </c>
      <c r="B311" s="3" t="s">
        <v>1142</v>
      </c>
      <c r="C311" s="3" t="s">
        <v>1143</v>
      </c>
      <c r="D311" s="3" t="s">
        <v>1144</v>
      </c>
      <c r="E311" s="3" t="s">
        <v>17</v>
      </c>
      <c r="F311" s="25">
        <f t="shared" si="32"/>
        <v>0</v>
      </c>
      <c r="G311" s="3">
        <v>0</v>
      </c>
      <c r="H311" s="5">
        <f t="shared" si="33"/>
        <v>0</v>
      </c>
      <c r="I311" s="3">
        <v>0</v>
      </c>
      <c r="J311" s="5">
        <f t="shared" si="34"/>
        <v>0</v>
      </c>
      <c r="K311" s="3">
        <v>0</v>
      </c>
      <c r="L311" s="5">
        <f t="shared" si="35"/>
        <v>0</v>
      </c>
      <c r="M311" s="7">
        <v>0</v>
      </c>
      <c r="N311" s="7">
        <v>0</v>
      </c>
      <c r="O311" s="7">
        <v>0</v>
      </c>
      <c r="P311" s="3"/>
      <c r="Q311" s="5">
        <f t="shared" si="36"/>
        <v>0</v>
      </c>
      <c r="R311" s="3"/>
      <c r="S311" s="5">
        <f t="shared" si="37"/>
        <v>0</v>
      </c>
      <c r="T311" s="3"/>
      <c r="U311" s="5">
        <f t="shared" si="38"/>
        <v>0</v>
      </c>
      <c r="V311" s="8">
        <v>0</v>
      </c>
      <c r="W311" s="10">
        <f t="shared" si="39"/>
        <v>0</v>
      </c>
    </row>
    <row r="312" spans="1:23" x14ac:dyDescent="0.2">
      <c r="A312" s="17">
        <v>311</v>
      </c>
      <c r="B312" s="3" t="s">
        <v>1145</v>
      </c>
      <c r="C312" s="3" t="s">
        <v>1146</v>
      </c>
      <c r="D312" s="3" t="s">
        <v>1147</v>
      </c>
      <c r="E312" s="3" t="s">
        <v>769</v>
      </c>
      <c r="F312" s="25">
        <f t="shared" si="32"/>
        <v>0</v>
      </c>
      <c r="G312" s="3">
        <v>0</v>
      </c>
      <c r="H312" s="5">
        <f t="shared" si="33"/>
        <v>0</v>
      </c>
      <c r="I312" s="3">
        <v>0</v>
      </c>
      <c r="J312" s="5">
        <f t="shared" si="34"/>
        <v>0</v>
      </c>
      <c r="K312" s="3">
        <v>0</v>
      </c>
      <c r="L312" s="5">
        <f t="shared" si="35"/>
        <v>0</v>
      </c>
      <c r="M312" s="7">
        <v>0</v>
      </c>
      <c r="N312" s="7">
        <v>0</v>
      </c>
      <c r="O312" s="7">
        <v>0</v>
      </c>
      <c r="P312" s="3"/>
      <c r="Q312" s="5">
        <f t="shared" si="36"/>
        <v>0</v>
      </c>
      <c r="R312" s="3"/>
      <c r="S312" s="5">
        <f t="shared" si="37"/>
        <v>0</v>
      </c>
      <c r="T312" s="3"/>
      <c r="U312" s="5">
        <f t="shared" si="38"/>
        <v>0</v>
      </c>
      <c r="V312" s="8">
        <v>0</v>
      </c>
      <c r="W312" s="10">
        <f t="shared" si="39"/>
        <v>0</v>
      </c>
    </row>
    <row r="313" spans="1:23" x14ac:dyDescent="0.2">
      <c r="A313" s="17">
        <v>312</v>
      </c>
      <c r="B313" s="3" t="s">
        <v>1148</v>
      </c>
      <c r="C313" s="3" t="s">
        <v>1149</v>
      </c>
      <c r="D313" s="3" t="s">
        <v>1150</v>
      </c>
      <c r="E313" s="3" t="s">
        <v>666</v>
      </c>
      <c r="F313" s="25">
        <f t="shared" si="32"/>
        <v>0</v>
      </c>
      <c r="G313" s="3">
        <v>0</v>
      </c>
      <c r="H313" s="5">
        <f t="shared" si="33"/>
        <v>0</v>
      </c>
      <c r="I313" s="3">
        <v>0</v>
      </c>
      <c r="J313" s="5">
        <f t="shared" si="34"/>
        <v>0</v>
      </c>
      <c r="K313" s="3">
        <v>0</v>
      </c>
      <c r="L313" s="5">
        <f t="shared" si="35"/>
        <v>0</v>
      </c>
      <c r="M313" s="7">
        <v>0</v>
      </c>
      <c r="N313" s="7">
        <v>0</v>
      </c>
      <c r="O313" s="7">
        <v>0</v>
      </c>
      <c r="P313" s="3"/>
      <c r="Q313" s="5">
        <f t="shared" si="36"/>
        <v>0</v>
      </c>
      <c r="R313" s="3"/>
      <c r="S313" s="5">
        <f t="shared" si="37"/>
        <v>0</v>
      </c>
      <c r="T313" s="3"/>
      <c r="U313" s="5">
        <f t="shared" si="38"/>
        <v>0</v>
      </c>
      <c r="V313" s="8">
        <v>0</v>
      </c>
      <c r="W313" s="10">
        <f t="shared" si="39"/>
        <v>0</v>
      </c>
    </row>
    <row r="314" spans="1:23" x14ac:dyDescent="0.2">
      <c r="A314" s="17">
        <v>313</v>
      </c>
      <c r="B314" s="3" t="s">
        <v>1151</v>
      </c>
      <c r="C314" s="3" t="s">
        <v>1152</v>
      </c>
      <c r="D314" s="3" t="s">
        <v>1153</v>
      </c>
      <c r="E314" s="3" t="s">
        <v>17</v>
      </c>
      <c r="F314" s="25">
        <f t="shared" si="32"/>
        <v>0</v>
      </c>
      <c r="G314" s="3">
        <v>0</v>
      </c>
      <c r="H314" s="5">
        <f t="shared" si="33"/>
        <v>0</v>
      </c>
      <c r="I314" s="3">
        <v>0</v>
      </c>
      <c r="J314" s="5">
        <f t="shared" si="34"/>
        <v>0</v>
      </c>
      <c r="K314" s="3">
        <v>0</v>
      </c>
      <c r="L314" s="5">
        <f t="shared" si="35"/>
        <v>0</v>
      </c>
      <c r="M314" s="7">
        <v>0</v>
      </c>
      <c r="N314" s="7">
        <v>0</v>
      </c>
      <c r="O314" s="7">
        <v>0</v>
      </c>
      <c r="P314" s="3"/>
      <c r="Q314" s="5">
        <f t="shared" si="36"/>
        <v>0</v>
      </c>
      <c r="R314" s="3"/>
      <c r="S314" s="5">
        <f t="shared" si="37"/>
        <v>0</v>
      </c>
      <c r="T314" s="3"/>
      <c r="U314" s="5">
        <f t="shared" si="38"/>
        <v>0</v>
      </c>
      <c r="V314" s="8">
        <v>0</v>
      </c>
      <c r="W314" s="10">
        <f t="shared" si="39"/>
        <v>0</v>
      </c>
    </row>
    <row r="315" spans="1:23" x14ac:dyDescent="0.2">
      <c r="A315" s="17">
        <v>314</v>
      </c>
      <c r="B315" s="3" t="s">
        <v>1154</v>
      </c>
      <c r="C315" s="3" t="s">
        <v>1155</v>
      </c>
      <c r="D315" s="3" t="s">
        <v>1156</v>
      </c>
      <c r="E315" s="3" t="s">
        <v>17</v>
      </c>
      <c r="F315" s="25">
        <f t="shared" si="32"/>
        <v>0</v>
      </c>
      <c r="G315" s="3">
        <v>0</v>
      </c>
      <c r="H315" s="5">
        <f t="shared" si="33"/>
        <v>0</v>
      </c>
      <c r="I315" s="3">
        <v>0</v>
      </c>
      <c r="J315" s="5">
        <f t="shared" si="34"/>
        <v>0</v>
      </c>
      <c r="K315" s="3">
        <v>0</v>
      </c>
      <c r="L315" s="5">
        <f t="shared" si="35"/>
        <v>0</v>
      </c>
      <c r="M315" s="7">
        <v>0</v>
      </c>
      <c r="N315" s="7">
        <v>0</v>
      </c>
      <c r="O315" s="7">
        <v>0</v>
      </c>
      <c r="P315" s="3"/>
      <c r="Q315" s="5">
        <f t="shared" si="36"/>
        <v>0</v>
      </c>
      <c r="R315" s="3"/>
      <c r="S315" s="5">
        <f t="shared" si="37"/>
        <v>0</v>
      </c>
      <c r="T315" s="3"/>
      <c r="U315" s="5">
        <f t="shared" si="38"/>
        <v>0</v>
      </c>
      <c r="V315" s="8">
        <v>0</v>
      </c>
      <c r="W315" s="10">
        <f t="shared" si="39"/>
        <v>0</v>
      </c>
    </row>
    <row r="316" spans="1:23" x14ac:dyDescent="0.2">
      <c r="A316" s="17">
        <v>315</v>
      </c>
      <c r="B316" s="3" t="s">
        <v>1157</v>
      </c>
      <c r="C316" s="3" t="s">
        <v>1158</v>
      </c>
      <c r="D316" s="3" t="s">
        <v>1159</v>
      </c>
      <c r="E316" s="3" t="s">
        <v>17</v>
      </c>
      <c r="F316" s="25">
        <f t="shared" si="32"/>
        <v>0</v>
      </c>
      <c r="G316" s="3">
        <v>0</v>
      </c>
      <c r="H316" s="5">
        <f t="shared" si="33"/>
        <v>0</v>
      </c>
      <c r="I316" s="3">
        <v>0</v>
      </c>
      <c r="J316" s="5">
        <f t="shared" si="34"/>
        <v>0</v>
      </c>
      <c r="K316" s="3">
        <v>0</v>
      </c>
      <c r="L316" s="5">
        <f t="shared" si="35"/>
        <v>0</v>
      </c>
      <c r="M316" s="7">
        <v>0</v>
      </c>
      <c r="N316" s="7">
        <v>0</v>
      </c>
      <c r="O316" s="7">
        <v>0</v>
      </c>
      <c r="P316" s="3"/>
      <c r="Q316" s="5">
        <f t="shared" si="36"/>
        <v>0</v>
      </c>
      <c r="R316" s="3"/>
      <c r="S316" s="5">
        <f t="shared" si="37"/>
        <v>0</v>
      </c>
      <c r="T316" s="3"/>
      <c r="U316" s="5">
        <f t="shared" si="38"/>
        <v>0</v>
      </c>
      <c r="V316" s="8">
        <v>0</v>
      </c>
      <c r="W316" s="10">
        <f t="shared" si="39"/>
        <v>0</v>
      </c>
    </row>
    <row r="317" spans="1:23" x14ac:dyDescent="0.2">
      <c r="A317" s="17">
        <v>316</v>
      </c>
      <c r="B317" s="3" t="s">
        <v>1160</v>
      </c>
      <c r="C317" s="3" t="s">
        <v>1161</v>
      </c>
      <c r="D317" s="3" t="s">
        <v>1162</v>
      </c>
      <c r="E317" s="3" t="s">
        <v>17</v>
      </c>
      <c r="F317" s="25">
        <f t="shared" si="32"/>
        <v>0</v>
      </c>
      <c r="G317" s="3">
        <v>0</v>
      </c>
      <c r="H317" s="5">
        <f t="shared" si="33"/>
        <v>0</v>
      </c>
      <c r="I317" s="3">
        <v>0</v>
      </c>
      <c r="J317" s="5">
        <f t="shared" si="34"/>
        <v>0</v>
      </c>
      <c r="K317" s="3">
        <v>0</v>
      </c>
      <c r="L317" s="5">
        <f t="shared" si="35"/>
        <v>0</v>
      </c>
      <c r="M317" s="7">
        <v>0</v>
      </c>
      <c r="N317" s="7">
        <v>0</v>
      </c>
      <c r="O317" s="7">
        <v>0</v>
      </c>
      <c r="P317" s="3"/>
      <c r="Q317" s="5">
        <f t="shared" si="36"/>
        <v>0</v>
      </c>
      <c r="R317" s="3"/>
      <c r="S317" s="5">
        <f t="shared" si="37"/>
        <v>0</v>
      </c>
      <c r="T317" s="3"/>
      <c r="U317" s="5">
        <f t="shared" si="38"/>
        <v>0</v>
      </c>
      <c r="V317" s="8">
        <v>0</v>
      </c>
      <c r="W317" s="10">
        <f t="shared" si="39"/>
        <v>0</v>
      </c>
    </row>
    <row r="318" spans="1:23" x14ac:dyDescent="0.2">
      <c r="A318" s="17">
        <v>317</v>
      </c>
      <c r="B318" s="3" t="s">
        <v>1163</v>
      </c>
      <c r="C318" s="3" t="s">
        <v>1164</v>
      </c>
      <c r="D318" s="3" t="s">
        <v>1165</v>
      </c>
      <c r="E318" s="3" t="s">
        <v>776</v>
      </c>
      <c r="F318" s="25">
        <f t="shared" si="32"/>
        <v>0</v>
      </c>
      <c r="G318" s="3">
        <v>0</v>
      </c>
      <c r="H318" s="5">
        <f t="shared" si="33"/>
        <v>0</v>
      </c>
      <c r="I318" s="3">
        <v>0</v>
      </c>
      <c r="J318" s="5">
        <f t="shared" si="34"/>
        <v>0</v>
      </c>
      <c r="K318" s="3">
        <v>0</v>
      </c>
      <c r="L318" s="5">
        <f t="shared" si="35"/>
        <v>0</v>
      </c>
      <c r="M318" s="7">
        <v>0</v>
      </c>
      <c r="N318" s="7">
        <v>0</v>
      </c>
      <c r="O318" s="7">
        <v>0</v>
      </c>
      <c r="P318" s="3"/>
      <c r="Q318" s="5">
        <f t="shared" si="36"/>
        <v>0</v>
      </c>
      <c r="R318" s="3"/>
      <c r="S318" s="5">
        <f t="shared" si="37"/>
        <v>0</v>
      </c>
      <c r="T318" s="3"/>
      <c r="U318" s="5">
        <f t="shared" si="38"/>
        <v>0</v>
      </c>
      <c r="V318" s="8">
        <v>0</v>
      </c>
      <c r="W318" s="10">
        <f t="shared" si="39"/>
        <v>0</v>
      </c>
    </row>
    <row r="319" spans="1:23" x14ac:dyDescent="0.2">
      <c r="A319" s="17">
        <v>318</v>
      </c>
      <c r="B319" s="3" t="s">
        <v>1166</v>
      </c>
      <c r="C319" s="3" t="s">
        <v>1167</v>
      </c>
      <c r="D319" s="3" t="s">
        <v>1168</v>
      </c>
      <c r="E319" s="3" t="s">
        <v>17</v>
      </c>
      <c r="F319" s="25">
        <f t="shared" si="32"/>
        <v>0</v>
      </c>
      <c r="G319" s="3">
        <v>0</v>
      </c>
      <c r="H319" s="5">
        <f t="shared" si="33"/>
        <v>0</v>
      </c>
      <c r="I319" s="3">
        <v>0</v>
      </c>
      <c r="J319" s="5">
        <f t="shared" si="34"/>
        <v>0</v>
      </c>
      <c r="K319" s="3">
        <v>0</v>
      </c>
      <c r="L319" s="5">
        <f t="shared" si="35"/>
        <v>0</v>
      </c>
      <c r="M319" s="7">
        <v>0</v>
      </c>
      <c r="N319" s="7">
        <v>0</v>
      </c>
      <c r="O319" s="7">
        <v>0</v>
      </c>
      <c r="P319" s="3"/>
      <c r="Q319" s="5">
        <f t="shared" si="36"/>
        <v>0</v>
      </c>
      <c r="R319" s="3"/>
      <c r="S319" s="5">
        <f t="shared" si="37"/>
        <v>0</v>
      </c>
      <c r="T319" s="3"/>
      <c r="U319" s="5">
        <f t="shared" si="38"/>
        <v>0</v>
      </c>
      <c r="V319" s="8">
        <v>0</v>
      </c>
      <c r="W319" s="10">
        <f t="shared" si="39"/>
        <v>0</v>
      </c>
    </row>
    <row r="320" spans="1:23" x14ac:dyDescent="0.2">
      <c r="A320" s="17">
        <v>319</v>
      </c>
      <c r="B320" s="3" t="s">
        <v>1169</v>
      </c>
      <c r="C320" s="3" t="s">
        <v>1170</v>
      </c>
      <c r="D320" s="3" t="s">
        <v>1171</v>
      </c>
      <c r="E320" s="3" t="s">
        <v>776</v>
      </c>
      <c r="F320" s="25">
        <f t="shared" si="32"/>
        <v>0</v>
      </c>
      <c r="G320" s="3">
        <v>0</v>
      </c>
      <c r="H320" s="5">
        <f t="shared" si="33"/>
        <v>0</v>
      </c>
      <c r="I320" s="3">
        <v>0</v>
      </c>
      <c r="J320" s="5">
        <f t="shared" si="34"/>
        <v>0</v>
      </c>
      <c r="K320" s="3">
        <v>0</v>
      </c>
      <c r="L320" s="5">
        <f t="shared" si="35"/>
        <v>0</v>
      </c>
      <c r="M320" s="7">
        <v>0</v>
      </c>
      <c r="N320" s="7">
        <v>0</v>
      </c>
      <c r="O320" s="7">
        <v>0</v>
      </c>
      <c r="P320" s="3"/>
      <c r="Q320" s="5">
        <f t="shared" si="36"/>
        <v>0</v>
      </c>
      <c r="R320" s="3"/>
      <c r="S320" s="5">
        <f t="shared" si="37"/>
        <v>0</v>
      </c>
      <c r="T320" s="3"/>
      <c r="U320" s="5">
        <f t="shared" si="38"/>
        <v>0</v>
      </c>
      <c r="V320" s="8">
        <v>0</v>
      </c>
      <c r="W320" s="10">
        <f t="shared" si="39"/>
        <v>0</v>
      </c>
    </row>
    <row r="321" spans="1:23" x14ac:dyDescent="0.2">
      <c r="A321" s="17">
        <v>320</v>
      </c>
      <c r="B321" s="3" t="s">
        <v>1172</v>
      </c>
      <c r="C321" s="3" t="s">
        <v>1173</v>
      </c>
      <c r="D321" s="3" t="s">
        <v>1174</v>
      </c>
      <c r="E321" s="3" t="s">
        <v>776</v>
      </c>
      <c r="F321" s="25">
        <f t="shared" si="32"/>
        <v>0</v>
      </c>
      <c r="G321" s="3">
        <v>0</v>
      </c>
      <c r="H321" s="5">
        <f t="shared" si="33"/>
        <v>0</v>
      </c>
      <c r="I321" s="3">
        <v>0</v>
      </c>
      <c r="J321" s="5">
        <f t="shared" si="34"/>
        <v>0</v>
      </c>
      <c r="K321" s="3">
        <v>0</v>
      </c>
      <c r="L321" s="5">
        <f t="shared" si="35"/>
        <v>0</v>
      </c>
      <c r="M321" s="7">
        <v>0</v>
      </c>
      <c r="N321" s="7">
        <v>0</v>
      </c>
      <c r="O321" s="7">
        <v>0</v>
      </c>
      <c r="P321" s="3"/>
      <c r="Q321" s="5">
        <f t="shared" si="36"/>
        <v>0</v>
      </c>
      <c r="R321" s="3"/>
      <c r="S321" s="5">
        <f t="shared" si="37"/>
        <v>0</v>
      </c>
      <c r="T321" s="3"/>
      <c r="U321" s="5">
        <f t="shared" si="38"/>
        <v>0</v>
      </c>
      <c r="V321" s="8">
        <v>0</v>
      </c>
      <c r="W321" s="10">
        <f t="shared" si="39"/>
        <v>0</v>
      </c>
    </row>
    <row r="322" spans="1:23" x14ac:dyDescent="0.2">
      <c r="A322" s="17">
        <v>321</v>
      </c>
      <c r="B322" s="3" t="s">
        <v>1175</v>
      </c>
      <c r="C322" s="3" t="s">
        <v>1176</v>
      </c>
      <c r="D322" s="3" t="s">
        <v>1177</v>
      </c>
      <c r="E322" s="3" t="s">
        <v>17</v>
      </c>
      <c r="F322" s="25">
        <f t="shared" ref="F322:F385" si="40">SUM(H322+J322+L322-Q322-S322-U322-W322)</f>
        <v>0</v>
      </c>
      <c r="G322" s="3">
        <v>0</v>
      </c>
      <c r="H322" s="5">
        <f t="shared" ref="H322:H385" si="41">SUM(G322*3)</f>
        <v>0</v>
      </c>
      <c r="I322" s="3">
        <v>0</v>
      </c>
      <c r="J322" s="5">
        <f t="shared" ref="J322:J385" si="42">SUM(I322*2)</f>
        <v>0</v>
      </c>
      <c r="K322" s="3">
        <v>0</v>
      </c>
      <c r="L322" s="5">
        <f t="shared" ref="L322:L385" si="43">SUM(K322*1)</f>
        <v>0</v>
      </c>
      <c r="M322" s="7">
        <v>0</v>
      </c>
      <c r="N322" s="7">
        <v>0</v>
      </c>
      <c r="O322" s="7">
        <v>0</v>
      </c>
      <c r="P322" s="3"/>
      <c r="Q322" s="5">
        <f t="shared" ref="Q322:Q385" si="44">SUM(P322*500)</f>
        <v>0</v>
      </c>
      <c r="R322" s="3"/>
      <c r="S322" s="5">
        <f t="shared" ref="S322:S385" si="45">SUM(R322*100)</f>
        <v>0</v>
      </c>
      <c r="T322" s="3"/>
      <c r="U322" s="5">
        <f t="shared" ref="U322:U385" si="46">SUM(T322*1000)</f>
        <v>0</v>
      </c>
      <c r="V322" s="8">
        <v>0</v>
      </c>
      <c r="W322" s="10">
        <f t="shared" ref="W322:W385" si="47">SUM(V322*0.00001)</f>
        <v>0</v>
      </c>
    </row>
    <row r="323" spans="1:23" x14ac:dyDescent="0.2">
      <c r="A323" s="17">
        <v>322</v>
      </c>
      <c r="B323" s="3" t="s">
        <v>1178</v>
      </c>
      <c r="C323" s="3" t="s">
        <v>1179</v>
      </c>
      <c r="D323" s="3" t="s">
        <v>1180</v>
      </c>
      <c r="E323" s="3" t="s">
        <v>666</v>
      </c>
      <c r="F323" s="25">
        <f t="shared" si="40"/>
        <v>0</v>
      </c>
      <c r="G323" s="3">
        <v>0</v>
      </c>
      <c r="H323" s="5">
        <f t="shared" si="41"/>
        <v>0</v>
      </c>
      <c r="I323" s="3">
        <v>0</v>
      </c>
      <c r="J323" s="5">
        <f t="shared" si="42"/>
        <v>0</v>
      </c>
      <c r="K323" s="3">
        <v>0</v>
      </c>
      <c r="L323" s="5">
        <f t="shared" si="43"/>
        <v>0</v>
      </c>
      <c r="M323" s="7">
        <v>0</v>
      </c>
      <c r="N323" s="7">
        <v>0</v>
      </c>
      <c r="O323" s="7">
        <v>0</v>
      </c>
      <c r="P323" s="3"/>
      <c r="Q323" s="5">
        <f t="shared" si="44"/>
        <v>0</v>
      </c>
      <c r="R323" s="3"/>
      <c r="S323" s="5">
        <f t="shared" si="45"/>
        <v>0</v>
      </c>
      <c r="T323" s="3"/>
      <c r="U323" s="5">
        <f t="shared" si="46"/>
        <v>0</v>
      </c>
      <c r="V323" s="8">
        <v>0</v>
      </c>
      <c r="W323" s="10">
        <f t="shared" si="47"/>
        <v>0</v>
      </c>
    </row>
    <row r="324" spans="1:23" x14ac:dyDescent="0.2">
      <c r="A324" s="17">
        <v>323</v>
      </c>
      <c r="B324" s="3" t="s">
        <v>1181</v>
      </c>
      <c r="C324" s="3" t="s">
        <v>1182</v>
      </c>
      <c r="D324" s="3" t="s">
        <v>1183</v>
      </c>
      <c r="E324" s="3" t="s">
        <v>776</v>
      </c>
      <c r="F324" s="25">
        <f t="shared" si="40"/>
        <v>0</v>
      </c>
      <c r="G324" s="3">
        <v>0</v>
      </c>
      <c r="H324" s="5">
        <f t="shared" si="41"/>
        <v>0</v>
      </c>
      <c r="I324" s="3">
        <v>0</v>
      </c>
      <c r="J324" s="5">
        <f t="shared" si="42"/>
        <v>0</v>
      </c>
      <c r="K324" s="3">
        <v>0</v>
      </c>
      <c r="L324" s="5">
        <f t="shared" si="43"/>
        <v>0</v>
      </c>
      <c r="M324" s="7">
        <v>0</v>
      </c>
      <c r="N324" s="7">
        <v>0</v>
      </c>
      <c r="O324" s="7">
        <v>0</v>
      </c>
      <c r="P324" s="3"/>
      <c r="Q324" s="5">
        <f t="shared" si="44"/>
        <v>0</v>
      </c>
      <c r="R324" s="3"/>
      <c r="S324" s="5">
        <f t="shared" si="45"/>
        <v>0</v>
      </c>
      <c r="T324" s="3"/>
      <c r="U324" s="5">
        <f t="shared" si="46"/>
        <v>0</v>
      </c>
      <c r="V324" s="8">
        <v>0</v>
      </c>
      <c r="W324" s="10">
        <f t="shared" si="47"/>
        <v>0</v>
      </c>
    </row>
    <row r="325" spans="1:23" x14ac:dyDescent="0.2">
      <c r="A325" s="17">
        <v>324</v>
      </c>
      <c r="B325" s="3" t="s">
        <v>1184</v>
      </c>
      <c r="C325" s="3" t="s">
        <v>1185</v>
      </c>
      <c r="D325" s="3" t="s">
        <v>1186</v>
      </c>
      <c r="E325" s="3" t="s">
        <v>17</v>
      </c>
      <c r="F325" s="25">
        <f t="shared" si="40"/>
        <v>0</v>
      </c>
      <c r="G325" s="3">
        <v>0</v>
      </c>
      <c r="H325" s="5">
        <f t="shared" si="41"/>
        <v>0</v>
      </c>
      <c r="I325" s="3">
        <v>0</v>
      </c>
      <c r="J325" s="5">
        <f t="shared" si="42"/>
        <v>0</v>
      </c>
      <c r="K325" s="3">
        <v>0</v>
      </c>
      <c r="L325" s="5">
        <f t="shared" si="43"/>
        <v>0</v>
      </c>
      <c r="M325" s="7">
        <v>0</v>
      </c>
      <c r="N325" s="7">
        <v>0</v>
      </c>
      <c r="O325" s="7">
        <v>0</v>
      </c>
      <c r="P325" s="3"/>
      <c r="Q325" s="5">
        <f t="shared" si="44"/>
        <v>0</v>
      </c>
      <c r="R325" s="3"/>
      <c r="S325" s="5">
        <f t="shared" si="45"/>
        <v>0</v>
      </c>
      <c r="T325" s="3"/>
      <c r="U325" s="5">
        <f t="shared" si="46"/>
        <v>0</v>
      </c>
      <c r="V325" s="8">
        <v>0</v>
      </c>
      <c r="W325" s="10">
        <f t="shared" si="47"/>
        <v>0</v>
      </c>
    </row>
    <row r="326" spans="1:23" x14ac:dyDescent="0.2">
      <c r="A326" s="17">
        <v>325</v>
      </c>
      <c r="B326" s="3" t="s">
        <v>1187</v>
      </c>
      <c r="C326" s="3" t="s">
        <v>1188</v>
      </c>
      <c r="D326" s="3" t="s">
        <v>1189</v>
      </c>
      <c r="E326" s="3" t="s">
        <v>17</v>
      </c>
      <c r="F326" s="25">
        <f t="shared" si="40"/>
        <v>0</v>
      </c>
      <c r="G326" s="3">
        <v>0</v>
      </c>
      <c r="H326" s="5">
        <f t="shared" si="41"/>
        <v>0</v>
      </c>
      <c r="I326" s="3">
        <v>0</v>
      </c>
      <c r="J326" s="5">
        <f t="shared" si="42"/>
        <v>0</v>
      </c>
      <c r="K326" s="3">
        <v>0</v>
      </c>
      <c r="L326" s="5">
        <f t="shared" si="43"/>
        <v>0</v>
      </c>
      <c r="M326" s="7">
        <v>0</v>
      </c>
      <c r="N326" s="7">
        <v>0</v>
      </c>
      <c r="O326" s="7">
        <v>0</v>
      </c>
      <c r="P326" s="3"/>
      <c r="Q326" s="5">
        <f t="shared" si="44"/>
        <v>0</v>
      </c>
      <c r="R326" s="3"/>
      <c r="S326" s="5">
        <f t="shared" si="45"/>
        <v>0</v>
      </c>
      <c r="T326" s="3"/>
      <c r="U326" s="5">
        <f t="shared" si="46"/>
        <v>0</v>
      </c>
      <c r="V326" s="8">
        <v>0</v>
      </c>
      <c r="W326" s="10">
        <f t="shared" si="47"/>
        <v>0</v>
      </c>
    </row>
    <row r="327" spans="1:23" x14ac:dyDescent="0.2">
      <c r="A327" s="17">
        <v>326</v>
      </c>
      <c r="B327" s="3" t="s">
        <v>1325</v>
      </c>
      <c r="C327" s="3" t="s">
        <v>1326</v>
      </c>
      <c r="D327" s="3" t="s">
        <v>1327</v>
      </c>
      <c r="E327" s="3" t="s">
        <v>666</v>
      </c>
      <c r="F327" s="25">
        <f t="shared" si="40"/>
        <v>0</v>
      </c>
      <c r="G327" s="3">
        <v>0</v>
      </c>
      <c r="H327" s="5">
        <f t="shared" si="41"/>
        <v>0</v>
      </c>
      <c r="I327" s="3">
        <v>0</v>
      </c>
      <c r="J327" s="5">
        <f t="shared" si="42"/>
        <v>0</v>
      </c>
      <c r="K327" s="3">
        <v>0</v>
      </c>
      <c r="L327" s="5">
        <f t="shared" si="43"/>
        <v>0</v>
      </c>
      <c r="M327" s="7">
        <v>0</v>
      </c>
      <c r="N327" s="7">
        <v>0</v>
      </c>
      <c r="O327" s="7">
        <v>0</v>
      </c>
      <c r="P327" s="3"/>
      <c r="Q327" s="5">
        <f t="shared" si="44"/>
        <v>0</v>
      </c>
      <c r="R327" s="3"/>
      <c r="S327" s="5">
        <f t="shared" si="45"/>
        <v>0</v>
      </c>
      <c r="T327" s="3"/>
      <c r="U327" s="5">
        <f t="shared" si="46"/>
        <v>0</v>
      </c>
      <c r="V327" s="8">
        <v>0</v>
      </c>
      <c r="W327" s="10">
        <f t="shared" si="47"/>
        <v>0</v>
      </c>
    </row>
    <row r="328" spans="1:23" x14ac:dyDescent="0.2">
      <c r="A328" s="17">
        <v>327</v>
      </c>
      <c r="B328" s="3" t="s">
        <v>828</v>
      </c>
      <c r="C328" s="3" t="s">
        <v>829</v>
      </c>
      <c r="D328" s="3" t="s">
        <v>830</v>
      </c>
      <c r="E328" s="3" t="s">
        <v>17</v>
      </c>
      <c r="F328" s="25">
        <f t="shared" si="40"/>
        <v>-3.0000000000000004E-7</v>
      </c>
      <c r="G328" s="3">
        <v>0</v>
      </c>
      <c r="H328" s="5">
        <f t="shared" si="41"/>
        <v>0</v>
      </c>
      <c r="I328" s="3">
        <v>0</v>
      </c>
      <c r="J328" s="5">
        <f t="shared" si="42"/>
        <v>0</v>
      </c>
      <c r="K328" s="3">
        <v>0</v>
      </c>
      <c r="L328" s="5">
        <f t="shared" si="43"/>
        <v>0</v>
      </c>
      <c r="M328" s="7">
        <v>0</v>
      </c>
      <c r="N328" s="7">
        <v>0</v>
      </c>
      <c r="O328" s="7">
        <v>0</v>
      </c>
      <c r="P328" s="3"/>
      <c r="Q328" s="5">
        <f t="shared" si="44"/>
        <v>0</v>
      </c>
      <c r="R328" s="3"/>
      <c r="S328" s="5">
        <f t="shared" si="45"/>
        <v>0</v>
      </c>
      <c r="T328" s="3"/>
      <c r="U328" s="5">
        <f t="shared" si="46"/>
        <v>0</v>
      </c>
      <c r="V328" s="8">
        <v>0.03</v>
      </c>
      <c r="W328" s="10">
        <f t="shared" si="47"/>
        <v>3.0000000000000004E-7</v>
      </c>
    </row>
    <row r="329" spans="1:23" x14ac:dyDescent="0.2">
      <c r="A329" s="17">
        <v>328</v>
      </c>
      <c r="B329" s="3" t="s">
        <v>831</v>
      </c>
      <c r="C329" s="3" t="s">
        <v>832</v>
      </c>
      <c r="D329" s="3" t="s">
        <v>833</v>
      </c>
      <c r="E329" s="3" t="s">
        <v>17</v>
      </c>
      <c r="F329" s="25">
        <f t="shared" si="40"/>
        <v>-1.7000000000000002E-6</v>
      </c>
      <c r="G329" s="3">
        <v>0</v>
      </c>
      <c r="H329" s="5">
        <f t="shared" si="41"/>
        <v>0</v>
      </c>
      <c r="I329" s="3">
        <v>0</v>
      </c>
      <c r="J329" s="5">
        <f t="shared" si="42"/>
        <v>0</v>
      </c>
      <c r="K329" s="3">
        <v>0</v>
      </c>
      <c r="L329" s="5">
        <f t="shared" si="43"/>
        <v>0</v>
      </c>
      <c r="M329" s="7">
        <v>0</v>
      </c>
      <c r="N329" s="7">
        <v>0</v>
      </c>
      <c r="O329" s="7">
        <v>0</v>
      </c>
      <c r="P329" s="3"/>
      <c r="Q329" s="5">
        <f t="shared" si="44"/>
        <v>0</v>
      </c>
      <c r="R329" s="3"/>
      <c r="S329" s="5">
        <f t="shared" si="45"/>
        <v>0</v>
      </c>
      <c r="T329" s="3"/>
      <c r="U329" s="5">
        <f t="shared" si="46"/>
        <v>0</v>
      </c>
      <c r="V329" s="8">
        <v>0.17</v>
      </c>
      <c r="W329" s="10">
        <f t="shared" si="47"/>
        <v>1.7000000000000002E-6</v>
      </c>
    </row>
    <row r="330" spans="1:23" x14ac:dyDescent="0.2">
      <c r="A330" s="17">
        <v>329</v>
      </c>
      <c r="B330" s="3" t="s">
        <v>1256</v>
      </c>
      <c r="C330" s="3" t="s">
        <v>1257</v>
      </c>
      <c r="D330" s="3" t="s">
        <v>1258</v>
      </c>
      <c r="E330" s="3" t="s">
        <v>666</v>
      </c>
      <c r="F330" s="25">
        <f t="shared" si="40"/>
        <v>-2.4000000000000003E-6</v>
      </c>
      <c r="G330" s="3">
        <v>0</v>
      </c>
      <c r="H330" s="5">
        <f t="shared" si="41"/>
        <v>0</v>
      </c>
      <c r="I330" s="3">
        <v>0</v>
      </c>
      <c r="J330" s="5">
        <f t="shared" si="42"/>
        <v>0</v>
      </c>
      <c r="K330" s="3">
        <v>0</v>
      </c>
      <c r="L330" s="5">
        <f t="shared" si="43"/>
        <v>0</v>
      </c>
      <c r="M330" s="7">
        <v>0</v>
      </c>
      <c r="N330" s="7">
        <v>0</v>
      </c>
      <c r="O330" s="7">
        <v>0</v>
      </c>
      <c r="P330" s="3"/>
      <c r="Q330" s="5">
        <f t="shared" si="44"/>
        <v>0</v>
      </c>
      <c r="R330" s="3"/>
      <c r="S330" s="5">
        <f t="shared" si="45"/>
        <v>0</v>
      </c>
      <c r="T330" s="3"/>
      <c r="U330" s="5">
        <f t="shared" si="46"/>
        <v>0</v>
      </c>
      <c r="V330" s="8">
        <v>0.24</v>
      </c>
      <c r="W330" s="10">
        <f t="shared" si="47"/>
        <v>2.4000000000000003E-6</v>
      </c>
    </row>
    <row r="331" spans="1:23" x14ac:dyDescent="0.2">
      <c r="A331" s="17">
        <v>330</v>
      </c>
      <c r="B331" s="3" t="s">
        <v>834</v>
      </c>
      <c r="C331" s="3" t="s">
        <v>835</v>
      </c>
      <c r="D331" s="3" t="s">
        <v>836</v>
      </c>
      <c r="E331" s="3" t="s">
        <v>17</v>
      </c>
      <c r="F331" s="25">
        <f t="shared" si="40"/>
        <v>-2.5000000000000002E-6</v>
      </c>
      <c r="G331" s="3">
        <v>0</v>
      </c>
      <c r="H331" s="5">
        <f t="shared" si="41"/>
        <v>0</v>
      </c>
      <c r="I331" s="3">
        <v>0</v>
      </c>
      <c r="J331" s="5">
        <f t="shared" si="42"/>
        <v>0</v>
      </c>
      <c r="K331" s="3">
        <v>0</v>
      </c>
      <c r="L331" s="5">
        <f t="shared" si="43"/>
        <v>0</v>
      </c>
      <c r="M331" s="7">
        <v>0</v>
      </c>
      <c r="N331" s="7">
        <v>0</v>
      </c>
      <c r="O331" s="7">
        <v>0</v>
      </c>
      <c r="P331" s="3"/>
      <c r="Q331" s="5">
        <f t="shared" si="44"/>
        <v>0</v>
      </c>
      <c r="R331" s="3"/>
      <c r="S331" s="5">
        <f t="shared" si="45"/>
        <v>0</v>
      </c>
      <c r="T331" s="3"/>
      <c r="U331" s="5">
        <f t="shared" si="46"/>
        <v>0</v>
      </c>
      <c r="V331" s="8">
        <v>0.25</v>
      </c>
      <c r="W331" s="10">
        <f t="shared" si="47"/>
        <v>2.5000000000000002E-6</v>
      </c>
    </row>
    <row r="332" spans="1:23" x14ac:dyDescent="0.2">
      <c r="A332" s="17">
        <v>331</v>
      </c>
      <c r="B332" s="3" t="s">
        <v>837</v>
      </c>
      <c r="C332" s="3" t="s">
        <v>838</v>
      </c>
      <c r="D332" s="3" t="s">
        <v>839</v>
      </c>
      <c r="E332" s="3" t="s">
        <v>776</v>
      </c>
      <c r="F332" s="25">
        <f t="shared" si="40"/>
        <v>-7.8000000000000016E-6</v>
      </c>
      <c r="G332" s="3">
        <v>0</v>
      </c>
      <c r="H332" s="5">
        <f t="shared" si="41"/>
        <v>0</v>
      </c>
      <c r="I332" s="3">
        <v>0</v>
      </c>
      <c r="J332" s="5">
        <f t="shared" si="42"/>
        <v>0</v>
      </c>
      <c r="K332" s="3">
        <v>0</v>
      </c>
      <c r="L332" s="5">
        <f t="shared" si="43"/>
        <v>0</v>
      </c>
      <c r="M332" s="7">
        <v>0</v>
      </c>
      <c r="N332" s="7">
        <v>0</v>
      </c>
      <c r="O332" s="7">
        <v>0</v>
      </c>
      <c r="P332" s="3"/>
      <c r="Q332" s="5">
        <f t="shared" si="44"/>
        <v>0</v>
      </c>
      <c r="R332" s="3"/>
      <c r="S332" s="5">
        <f t="shared" si="45"/>
        <v>0</v>
      </c>
      <c r="T332" s="3"/>
      <c r="U332" s="5">
        <f t="shared" si="46"/>
        <v>0</v>
      </c>
      <c r="V332" s="8">
        <v>0.78</v>
      </c>
      <c r="W332" s="10">
        <f t="shared" si="47"/>
        <v>7.8000000000000016E-6</v>
      </c>
    </row>
    <row r="333" spans="1:23" x14ac:dyDescent="0.2">
      <c r="A333" s="17">
        <v>332</v>
      </c>
      <c r="B333" s="3" t="s">
        <v>840</v>
      </c>
      <c r="C333" s="3" t="s">
        <v>841</v>
      </c>
      <c r="D333" s="3" t="s">
        <v>842</v>
      </c>
      <c r="E333" s="3" t="s">
        <v>666</v>
      </c>
      <c r="F333" s="25">
        <f t="shared" si="40"/>
        <v>-9.6000000000000013E-6</v>
      </c>
      <c r="G333" s="3">
        <v>0</v>
      </c>
      <c r="H333" s="5">
        <f t="shared" si="41"/>
        <v>0</v>
      </c>
      <c r="I333" s="3">
        <v>0</v>
      </c>
      <c r="J333" s="5">
        <f t="shared" si="42"/>
        <v>0</v>
      </c>
      <c r="K333" s="3">
        <v>0</v>
      </c>
      <c r="L333" s="5">
        <f t="shared" si="43"/>
        <v>0</v>
      </c>
      <c r="M333" s="7">
        <v>0</v>
      </c>
      <c r="N333" s="7">
        <v>0</v>
      </c>
      <c r="O333" s="7">
        <v>0</v>
      </c>
      <c r="P333" s="3"/>
      <c r="Q333" s="5">
        <f t="shared" si="44"/>
        <v>0</v>
      </c>
      <c r="R333" s="3"/>
      <c r="S333" s="5">
        <f t="shared" si="45"/>
        <v>0</v>
      </c>
      <c r="T333" s="3"/>
      <c r="U333" s="5">
        <f t="shared" si="46"/>
        <v>0</v>
      </c>
      <c r="V333" s="8">
        <v>0.96</v>
      </c>
      <c r="W333" s="10">
        <f t="shared" si="47"/>
        <v>9.6000000000000013E-6</v>
      </c>
    </row>
    <row r="334" spans="1:23" x14ac:dyDescent="0.2">
      <c r="A334" s="17">
        <v>333</v>
      </c>
      <c r="B334" s="3" t="s">
        <v>843</v>
      </c>
      <c r="C334" s="3" t="s">
        <v>844</v>
      </c>
      <c r="D334" s="3" t="s">
        <v>845</v>
      </c>
      <c r="E334" s="3" t="s">
        <v>17</v>
      </c>
      <c r="F334" s="25">
        <f t="shared" si="40"/>
        <v>-1.0000000000000001E-5</v>
      </c>
      <c r="G334" s="3">
        <v>0</v>
      </c>
      <c r="H334" s="5">
        <f t="shared" si="41"/>
        <v>0</v>
      </c>
      <c r="I334" s="3">
        <v>0</v>
      </c>
      <c r="J334" s="5">
        <f t="shared" si="42"/>
        <v>0</v>
      </c>
      <c r="K334" s="3">
        <v>0</v>
      </c>
      <c r="L334" s="5">
        <f t="shared" si="43"/>
        <v>0</v>
      </c>
      <c r="M334" s="7">
        <v>0</v>
      </c>
      <c r="N334" s="7">
        <v>0</v>
      </c>
      <c r="O334" s="7">
        <v>0</v>
      </c>
      <c r="P334" s="3"/>
      <c r="Q334" s="5">
        <f t="shared" si="44"/>
        <v>0</v>
      </c>
      <c r="R334" s="3"/>
      <c r="S334" s="5">
        <f t="shared" si="45"/>
        <v>0</v>
      </c>
      <c r="T334" s="3"/>
      <c r="U334" s="5">
        <f t="shared" si="46"/>
        <v>0</v>
      </c>
      <c r="V334" s="8">
        <v>1</v>
      </c>
      <c r="W334" s="10">
        <f t="shared" si="47"/>
        <v>1.0000000000000001E-5</v>
      </c>
    </row>
    <row r="335" spans="1:23" x14ac:dyDescent="0.2">
      <c r="A335" s="17">
        <v>334</v>
      </c>
      <c r="B335" s="3" t="s">
        <v>846</v>
      </c>
      <c r="C335" s="3" t="s">
        <v>847</v>
      </c>
      <c r="D335" s="3" t="s">
        <v>848</v>
      </c>
      <c r="E335" s="3" t="s">
        <v>776</v>
      </c>
      <c r="F335" s="25">
        <f t="shared" si="40"/>
        <v>-1.0300000000000001E-5</v>
      </c>
      <c r="G335" s="3">
        <v>0</v>
      </c>
      <c r="H335" s="5">
        <f t="shared" si="41"/>
        <v>0</v>
      </c>
      <c r="I335" s="3">
        <v>0</v>
      </c>
      <c r="J335" s="5">
        <f t="shared" si="42"/>
        <v>0</v>
      </c>
      <c r="K335" s="3">
        <v>0</v>
      </c>
      <c r="L335" s="5">
        <f t="shared" si="43"/>
        <v>0</v>
      </c>
      <c r="M335" s="7">
        <v>0</v>
      </c>
      <c r="N335" s="7">
        <v>0</v>
      </c>
      <c r="O335" s="7">
        <v>0</v>
      </c>
      <c r="P335" s="3"/>
      <c r="Q335" s="5">
        <f t="shared" si="44"/>
        <v>0</v>
      </c>
      <c r="R335" s="3"/>
      <c r="S335" s="5">
        <f t="shared" si="45"/>
        <v>0</v>
      </c>
      <c r="T335" s="3"/>
      <c r="U335" s="5">
        <f t="shared" si="46"/>
        <v>0</v>
      </c>
      <c r="V335" s="8">
        <v>1.03</v>
      </c>
      <c r="W335" s="10">
        <f t="shared" si="47"/>
        <v>1.0300000000000001E-5</v>
      </c>
    </row>
    <row r="336" spans="1:23" x14ac:dyDescent="0.2">
      <c r="A336" s="17">
        <v>335</v>
      </c>
      <c r="B336" s="3" t="s">
        <v>849</v>
      </c>
      <c r="C336" s="3" t="s">
        <v>850</v>
      </c>
      <c r="D336" s="3" t="s">
        <v>851</v>
      </c>
      <c r="E336" s="3" t="s">
        <v>666</v>
      </c>
      <c r="F336" s="25">
        <f t="shared" si="40"/>
        <v>-1.5500000000000001E-5</v>
      </c>
      <c r="G336" s="3">
        <v>0</v>
      </c>
      <c r="H336" s="5">
        <f t="shared" si="41"/>
        <v>0</v>
      </c>
      <c r="I336" s="3">
        <v>0</v>
      </c>
      <c r="J336" s="5">
        <f t="shared" si="42"/>
        <v>0</v>
      </c>
      <c r="K336" s="3">
        <v>0</v>
      </c>
      <c r="L336" s="5">
        <f t="shared" si="43"/>
        <v>0</v>
      </c>
      <c r="M336" s="7">
        <v>0</v>
      </c>
      <c r="N336" s="7">
        <v>0</v>
      </c>
      <c r="O336" s="7">
        <v>0</v>
      </c>
      <c r="P336" s="3"/>
      <c r="Q336" s="5">
        <f t="shared" si="44"/>
        <v>0</v>
      </c>
      <c r="R336" s="3"/>
      <c r="S336" s="5">
        <f t="shared" si="45"/>
        <v>0</v>
      </c>
      <c r="T336" s="3"/>
      <c r="U336" s="5">
        <f t="shared" si="46"/>
        <v>0</v>
      </c>
      <c r="V336" s="8">
        <v>1.55</v>
      </c>
      <c r="W336" s="10">
        <f t="shared" si="47"/>
        <v>1.5500000000000001E-5</v>
      </c>
    </row>
    <row r="337" spans="1:23" x14ac:dyDescent="0.2">
      <c r="A337" s="17">
        <v>336</v>
      </c>
      <c r="B337" s="3" t="s">
        <v>852</v>
      </c>
      <c r="C337" s="3" t="s">
        <v>853</v>
      </c>
      <c r="D337" s="3" t="s">
        <v>854</v>
      </c>
      <c r="E337" s="3" t="s">
        <v>855</v>
      </c>
      <c r="F337" s="25">
        <f t="shared" si="40"/>
        <v>-1.7200000000000001E-5</v>
      </c>
      <c r="G337" s="3">
        <v>0</v>
      </c>
      <c r="H337" s="5">
        <f t="shared" si="41"/>
        <v>0</v>
      </c>
      <c r="I337" s="3">
        <v>0</v>
      </c>
      <c r="J337" s="5">
        <f t="shared" si="42"/>
        <v>0</v>
      </c>
      <c r="K337" s="3">
        <v>0</v>
      </c>
      <c r="L337" s="5">
        <f t="shared" si="43"/>
        <v>0</v>
      </c>
      <c r="M337" s="7">
        <v>0</v>
      </c>
      <c r="N337" s="7">
        <v>0</v>
      </c>
      <c r="O337" s="7">
        <v>0</v>
      </c>
      <c r="P337" s="3"/>
      <c r="Q337" s="5">
        <f t="shared" si="44"/>
        <v>0</v>
      </c>
      <c r="R337" s="3"/>
      <c r="S337" s="5">
        <f t="shared" si="45"/>
        <v>0</v>
      </c>
      <c r="T337" s="3"/>
      <c r="U337" s="5">
        <f t="shared" si="46"/>
        <v>0</v>
      </c>
      <c r="V337" s="8">
        <v>1.72</v>
      </c>
      <c r="W337" s="10">
        <f t="shared" si="47"/>
        <v>1.7200000000000001E-5</v>
      </c>
    </row>
    <row r="338" spans="1:23" x14ac:dyDescent="0.2">
      <c r="A338" s="17">
        <v>337</v>
      </c>
      <c r="B338" s="3" t="s">
        <v>856</v>
      </c>
      <c r="C338" s="3" t="s">
        <v>857</v>
      </c>
      <c r="D338" s="3" t="s">
        <v>858</v>
      </c>
      <c r="E338" s="3" t="s">
        <v>859</v>
      </c>
      <c r="F338" s="25">
        <f t="shared" si="40"/>
        <v>-1.8600000000000001E-5</v>
      </c>
      <c r="G338" s="3">
        <v>0</v>
      </c>
      <c r="H338" s="5">
        <f t="shared" si="41"/>
        <v>0</v>
      </c>
      <c r="I338" s="3">
        <v>0</v>
      </c>
      <c r="J338" s="5">
        <f t="shared" si="42"/>
        <v>0</v>
      </c>
      <c r="K338" s="3">
        <v>0</v>
      </c>
      <c r="L338" s="5">
        <f t="shared" si="43"/>
        <v>0</v>
      </c>
      <c r="M338" s="7">
        <v>0</v>
      </c>
      <c r="N338" s="7">
        <v>0</v>
      </c>
      <c r="O338" s="7">
        <v>0</v>
      </c>
      <c r="P338" s="3"/>
      <c r="Q338" s="5">
        <f t="shared" si="44"/>
        <v>0</v>
      </c>
      <c r="R338" s="3"/>
      <c r="S338" s="5">
        <f t="shared" si="45"/>
        <v>0</v>
      </c>
      <c r="T338" s="3"/>
      <c r="U338" s="5">
        <f t="shared" si="46"/>
        <v>0</v>
      </c>
      <c r="V338" s="8">
        <v>1.86</v>
      </c>
      <c r="W338" s="10">
        <f t="shared" si="47"/>
        <v>1.8600000000000001E-5</v>
      </c>
    </row>
    <row r="339" spans="1:23" x14ac:dyDescent="0.2">
      <c r="A339" s="17">
        <v>338</v>
      </c>
      <c r="B339" s="3" t="s">
        <v>860</v>
      </c>
      <c r="C339" s="3" t="s">
        <v>861</v>
      </c>
      <c r="D339" s="3" t="s">
        <v>862</v>
      </c>
      <c r="E339" s="3" t="s">
        <v>17</v>
      </c>
      <c r="F339" s="25">
        <f t="shared" si="40"/>
        <v>-1.9200000000000003E-5</v>
      </c>
      <c r="G339" s="3">
        <v>0</v>
      </c>
      <c r="H339" s="5">
        <f t="shared" si="41"/>
        <v>0</v>
      </c>
      <c r="I339" s="3">
        <v>0</v>
      </c>
      <c r="J339" s="5">
        <f t="shared" si="42"/>
        <v>0</v>
      </c>
      <c r="K339" s="3">
        <v>0</v>
      </c>
      <c r="L339" s="5">
        <f t="shared" si="43"/>
        <v>0</v>
      </c>
      <c r="M339" s="7">
        <v>0</v>
      </c>
      <c r="N339" s="7">
        <v>0</v>
      </c>
      <c r="O339" s="7">
        <v>0</v>
      </c>
      <c r="P339" s="3"/>
      <c r="Q339" s="5">
        <f t="shared" si="44"/>
        <v>0</v>
      </c>
      <c r="R339" s="3"/>
      <c r="S339" s="5">
        <f t="shared" si="45"/>
        <v>0</v>
      </c>
      <c r="T339" s="3"/>
      <c r="U339" s="5">
        <f t="shared" si="46"/>
        <v>0</v>
      </c>
      <c r="V339" s="8">
        <v>1.92</v>
      </c>
      <c r="W339" s="10">
        <f t="shared" si="47"/>
        <v>1.9200000000000003E-5</v>
      </c>
    </row>
    <row r="340" spans="1:23" x14ac:dyDescent="0.2">
      <c r="A340" s="17">
        <v>339</v>
      </c>
      <c r="B340" s="3" t="s">
        <v>866</v>
      </c>
      <c r="C340" s="3" t="s">
        <v>867</v>
      </c>
      <c r="D340" s="3" t="s">
        <v>868</v>
      </c>
      <c r="E340" s="3" t="s">
        <v>17</v>
      </c>
      <c r="F340" s="25">
        <f t="shared" si="40"/>
        <v>-2.6400000000000005E-5</v>
      </c>
      <c r="G340" s="3">
        <v>0</v>
      </c>
      <c r="H340" s="5">
        <f t="shared" si="41"/>
        <v>0</v>
      </c>
      <c r="I340" s="3">
        <v>0</v>
      </c>
      <c r="J340" s="5">
        <f t="shared" si="42"/>
        <v>0</v>
      </c>
      <c r="K340" s="3">
        <v>0</v>
      </c>
      <c r="L340" s="5">
        <f t="shared" si="43"/>
        <v>0</v>
      </c>
      <c r="M340" s="7">
        <v>0</v>
      </c>
      <c r="N340" s="7">
        <v>0</v>
      </c>
      <c r="O340" s="7">
        <v>0</v>
      </c>
      <c r="P340" s="3"/>
      <c r="Q340" s="5">
        <f t="shared" si="44"/>
        <v>0</v>
      </c>
      <c r="R340" s="3"/>
      <c r="S340" s="5">
        <f t="shared" si="45"/>
        <v>0</v>
      </c>
      <c r="T340" s="3"/>
      <c r="U340" s="5">
        <f t="shared" si="46"/>
        <v>0</v>
      </c>
      <c r="V340" s="8">
        <v>2.64</v>
      </c>
      <c r="W340" s="10">
        <f t="shared" si="47"/>
        <v>2.6400000000000005E-5</v>
      </c>
    </row>
    <row r="341" spans="1:23" x14ac:dyDescent="0.2">
      <c r="A341" s="17">
        <v>340</v>
      </c>
      <c r="B341" s="3" t="s">
        <v>863</v>
      </c>
      <c r="C341" s="3" t="s">
        <v>864</v>
      </c>
      <c r="D341" s="3" t="s">
        <v>865</v>
      </c>
      <c r="E341" s="3" t="s">
        <v>17</v>
      </c>
      <c r="F341" s="25">
        <f t="shared" si="40"/>
        <v>-2.6700000000000002E-5</v>
      </c>
      <c r="G341" s="3">
        <v>0</v>
      </c>
      <c r="H341" s="5">
        <f t="shared" si="41"/>
        <v>0</v>
      </c>
      <c r="I341" s="3">
        <v>0</v>
      </c>
      <c r="J341" s="5">
        <f t="shared" si="42"/>
        <v>0</v>
      </c>
      <c r="K341" s="3">
        <v>0</v>
      </c>
      <c r="L341" s="5">
        <f t="shared" si="43"/>
        <v>0</v>
      </c>
      <c r="M341" s="7">
        <v>0</v>
      </c>
      <c r="N341" s="7">
        <v>0</v>
      </c>
      <c r="O341" s="7">
        <v>0</v>
      </c>
      <c r="P341" s="3"/>
      <c r="Q341" s="5">
        <f t="shared" si="44"/>
        <v>0</v>
      </c>
      <c r="R341" s="3"/>
      <c r="S341" s="5">
        <f t="shared" si="45"/>
        <v>0</v>
      </c>
      <c r="T341" s="3"/>
      <c r="U341" s="5">
        <f t="shared" si="46"/>
        <v>0</v>
      </c>
      <c r="V341" s="8">
        <v>2.67</v>
      </c>
      <c r="W341" s="10">
        <f t="shared" si="47"/>
        <v>2.6700000000000002E-5</v>
      </c>
    </row>
    <row r="342" spans="1:23" x14ac:dyDescent="0.2">
      <c r="A342" s="17">
        <v>341</v>
      </c>
      <c r="B342" s="3" t="s">
        <v>869</v>
      </c>
      <c r="C342" s="3" t="s">
        <v>870</v>
      </c>
      <c r="D342" s="3" t="s">
        <v>871</v>
      </c>
      <c r="E342" s="3" t="s">
        <v>17</v>
      </c>
      <c r="F342" s="25">
        <f t="shared" si="40"/>
        <v>-2.76E-5</v>
      </c>
      <c r="G342" s="3">
        <v>0</v>
      </c>
      <c r="H342" s="5">
        <f t="shared" si="41"/>
        <v>0</v>
      </c>
      <c r="I342" s="3">
        <v>0</v>
      </c>
      <c r="J342" s="5">
        <f t="shared" si="42"/>
        <v>0</v>
      </c>
      <c r="K342" s="3">
        <v>0</v>
      </c>
      <c r="L342" s="5">
        <f t="shared" si="43"/>
        <v>0</v>
      </c>
      <c r="M342" s="7">
        <v>0</v>
      </c>
      <c r="N342" s="7">
        <v>0</v>
      </c>
      <c r="O342" s="7">
        <v>0</v>
      </c>
      <c r="P342" s="3"/>
      <c r="Q342" s="5">
        <f t="shared" si="44"/>
        <v>0</v>
      </c>
      <c r="R342" s="3"/>
      <c r="S342" s="5">
        <f t="shared" si="45"/>
        <v>0</v>
      </c>
      <c r="T342" s="3"/>
      <c r="U342" s="5">
        <f t="shared" si="46"/>
        <v>0</v>
      </c>
      <c r="V342" s="8">
        <v>2.76</v>
      </c>
      <c r="W342" s="10">
        <f t="shared" si="47"/>
        <v>2.76E-5</v>
      </c>
    </row>
    <row r="343" spans="1:23" x14ac:dyDescent="0.2">
      <c r="A343" s="17">
        <v>342</v>
      </c>
      <c r="B343" s="3" t="s">
        <v>872</v>
      </c>
      <c r="C343" s="3" t="s">
        <v>873</v>
      </c>
      <c r="D343" s="3" t="s">
        <v>874</v>
      </c>
      <c r="E343" s="3" t="s">
        <v>666</v>
      </c>
      <c r="F343" s="25">
        <f t="shared" si="40"/>
        <v>-3.3399999999999999E-5</v>
      </c>
      <c r="G343" s="3">
        <v>0</v>
      </c>
      <c r="H343" s="5">
        <f t="shared" si="41"/>
        <v>0</v>
      </c>
      <c r="I343" s="3">
        <v>0</v>
      </c>
      <c r="J343" s="5">
        <f t="shared" si="42"/>
        <v>0</v>
      </c>
      <c r="K343" s="3">
        <v>0</v>
      </c>
      <c r="L343" s="5">
        <f t="shared" si="43"/>
        <v>0</v>
      </c>
      <c r="M343" s="7">
        <v>0</v>
      </c>
      <c r="N343" s="7">
        <v>0</v>
      </c>
      <c r="O343" s="7">
        <v>0</v>
      </c>
      <c r="P343" s="3"/>
      <c r="Q343" s="5">
        <f t="shared" si="44"/>
        <v>0</v>
      </c>
      <c r="R343" s="3"/>
      <c r="S343" s="5">
        <f t="shared" si="45"/>
        <v>0</v>
      </c>
      <c r="T343" s="3"/>
      <c r="U343" s="5">
        <f t="shared" si="46"/>
        <v>0</v>
      </c>
      <c r="V343" s="8">
        <v>3.34</v>
      </c>
      <c r="W343" s="10">
        <f t="shared" si="47"/>
        <v>3.3399999999999999E-5</v>
      </c>
    </row>
    <row r="344" spans="1:23" x14ac:dyDescent="0.2">
      <c r="A344" s="17">
        <v>343</v>
      </c>
      <c r="B344" s="3" t="s">
        <v>875</v>
      </c>
      <c r="C344" s="3" t="s">
        <v>876</v>
      </c>
      <c r="D344" s="3" t="s">
        <v>877</v>
      </c>
      <c r="E344" s="3" t="s">
        <v>776</v>
      </c>
      <c r="F344" s="25">
        <f t="shared" si="40"/>
        <v>-3.5000000000000004E-5</v>
      </c>
      <c r="G344" s="3">
        <v>0</v>
      </c>
      <c r="H344" s="5">
        <f t="shared" si="41"/>
        <v>0</v>
      </c>
      <c r="I344" s="3">
        <v>0</v>
      </c>
      <c r="J344" s="5">
        <f t="shared" si="42"/>
        <v>0</v>
      </c>
      <c r="K344" s="3">
        <v>0</v>
      </c>
      <c r="L344" s="5">
        <f t="shared" si="43"/>
        <v>0</v>
      </c>
      <c r="M344" s="7">
        <v>0</v>
      </c>
      <c r="N344" s="7">
        <v>0</v>
      </c>
      <c r="O344" s="7">
        <v>0</v>
      </c>
      <c r="P344" s="3"/>
      <c r="Q344" s="5">
        <f t="shared" si="44"/>
        <v>0</v>
      </c>
      <c r="R344" s="3"/>
      <c r="S344" s="5">
        <f t="shared" si="45"/>
        <v>0</v>
      </c>
      <c r="T344" s="3"/>
      <c r="U344" s="5">
        <f t="shared" si="46"/>
        <v>0</v>
      </c>
      <c r="V344" s="8">
        <v>3.5</v>
      </c>
      <c r="W344" s="10">
        <f t="shared" si="47"/>
        <v>3.5000000000000004E-5</v>
      </c>
    </row>
    <row r="345" spans="1:23" x14ac:dyDescent="0.2">
      <c r="A345" s="17">
        <v>344</v>
      </c>
      <c r="B345" s="3" t="s">
        <v>878</v>
      </c>
      <c r="C345" s="3" t="s">
        <v>879</v>
      </c>
      <c r="D345" s="3" t="s">
        <v>880</v>
      </c>
      <c r="E345" s="3" t="s">
        <v>776</v>
      </c>
      <c r="F345" s="25">
        <f t="shared" si="40"/>
        <v>-4.5400000000000006E-5</v>
      </c>
      <c r="G345" s="3">
        <v>0</v>
      </c>
      <c r="H345" s="5">
        <f t="shared" si="41"/>
        <v>0</v>
      </c>
      <c r="I345" s="3">
        <v>0</v>
      </c>
      <c r="J345" s="5">
        <f t="shared" si="42"/>
        <v>0</v>
      </c>
      <c r="K345" s="3">
        <v>0</v>
      </c>
      <c r="L345" s="5">
        <f t="shared" si="43"/>
        <v>0</v>
      </c>
      <c r="M345" s="7">
        <v>0</v>
      </c>
      <c r="N345" s="7">
        <v>0</v>
      </c>
      <c r="O345" s="7">
        <v>0</v>
      </c>
      <c r="P345" s="3"/>
      <c r="Q345" s="5">
        <f t="shared" si="44"/>
        <v>0</v>
      </c>
      <c r="R345" s="3"/>
      <c r="S345" s="5">
        <f t="shared" si="45"/>
        <v>0</v>
      </c>
      <c r="T345" s="3"/>
      <c r="U345" s="5">
        <f t="shared" si="46"/>
        <v>0</v>
      </c>
      <c r="V345" s="8">
        <v>4.54</v>
      </c>
      <c r="W345" s="10">
        <f t="shared" si="47"/>
        <v>4.5400000000000006E-5</v>
      </c>
    </row>
    <row r="346" spans="1:23" x14ac:dyDescent="0.2">
      <c r="A346" s="17">
        <v>345</v>
      </c>
      <c r="B346" s="3" t="s">
        <v>881</v>
      </c>
      <c r="C346" s="3" t="s">
        <v>882</v>
      </c>
      <c r="D346" s="3" t="s">
        <v>883</v>
      </c>
      <c r="E346" s="3" t="s">
        <v>17</v>
      </c>
      <c r="F346" s="25">
        <f t="shared" si="40"/>
        <v>-7.2300000000000009E-5</v>
      </c>
      <c r="G346" s="3">
        <v>0</v>
      </c>
      <c r="H346" s="5">
        <f t="shared" si="41"/>
        <v>0</v>
      </c>
      <c r="I346" s="3">
        <v>0</v>
      </c>
      <c r="J346" s="5">
        <f t="shared" si="42"/>
        <v>0</v>
      </c>
      <c r="K346" s="3">
        <v>0</v>
      </c>
      <c r="L346" s="5">
        <f t="shared" si="43"/>
        <v>0</v>
      </c>
      <c r="M346" s="7">
        <v>0</v>
      </c>
      <c r="N346" s="7">
        <v>0</v>
      </c>
      <c r="O346" s="7">
        <v>0</v>
      </c>
      <c r="P346" s="3"/>
      <c r="Q346" s="5">
        <f t="shared" si="44"/>
        <v>0</v>
      </c>
      <c r="R346" s="3"/>
      <c r="S346" s="5">
        <f t="shared" si="45"/>
        <v>0</v>
      </c>
      <c r="T346" s="3"/>
      <c r="U346" s="5">
        <f t="shared" si="46"/>
        <v>0</v>
      </c>
      <c r="V346" s="8">
        <v>7.23</v>
      </c>
      <c r="W346" s="10">
        <f t="shared" si="47"/>
        <v>7.2300000000000009E-5</v>
      </c>
    </row>
    <row r="347" spans="1:23" x14ac:dyDescent="0.2">
      <c r="A347" s="17">
        <v>346</v>
      </c>
      <c r="B347" s="3" t="s">
        <v>884</v>
      </c>
      <c r="C347" s="3" t="s">
        <v>885</v>
      </c>
      <c r="D347" s="3" t="s">
        <v>886</v>
      </c>
      <c r="E347" s="3" t="s">
        <v>17</v>
      </c>
      <c r="F347" s="25">
        <f t="shared" si="40"/>
        <v>-1.3450000000000002E-4</v>
      </c>
      <c r="G347" s="3">
        <v>0</v>
      </c>
      <c r="H347" s="5">
        <f t="shared" si="41"/>
        <v>0</v>
      </c>
      <c r="I347" s="3">
        <v>0</v>
      </c>
      <c r="J347" s="5">
        <f t="shared" si="42"/>
        <v>0</v>
      </c>
      <c r="K347" s="3">
        <v>0</v>
      </c>
      <c r="L347" s="5">
        <f t="shared" si="43"/>
        <v>0</v>
      </c>
      <c r="M347" s="7">
        <v>0</v>
      </c>
      <c r="N347" s="7">
        <v>0</v>
      </c>
      <c r="O347" s="7">
        <v>0</v>
      </c>
      <c r="P347" s="3"/>
      <c r="Q347" s="5">
        <f t="shared" si="44"/>
        <v>0</v>
      </c>
      <c r="R347" s="3"/>
      <c r="S347" s="5">
        <f t="shared" si="45"/>
        <v>0</v>
      </c>
      <c r="T347" s="3"/>
      <c r="U347" s="5">
        <f t="shared" si="46"/>
        <v>0</v>
      </c>
      <c r="V347" s="8">
        <v>13.45</v>
      </c>
      <c r="W347" s="10">
        <f t="shared" si="47"/>
        <v>1.3450000000000002E-4</v>
      </c>
    </row>
    <row r="348" spans="1:23" x14ac:dyDescent="0.2">
      <c r="A348" s="17">
        <v>347</v>
      </c>
      <c r="B348" s="3" t="s">
        <v>887</v>
      </c>
      <c r="C348" s="3" t="s">
        <v>888</v>
      </c>
      <c r="D348" s="3" t="s">
        <v>889</v>
      </c>
      <c r="E348" s="3" t="s">
        <v>17</v>
      </c>
      <c r="F348" s="25">
        <f t="shared" si="40"/>
        <v>-2.5060000000000002E-4</v>
      </c>
      <c r="G348" s="3">
        <v>0</v>
      </c>
      <c r="H348" s="5">
        <f t="shared" si="41"/>
        <v>0</v>
      </c>
      <c r="I348" s="3">
        <v>0</v>
      </c>
      <c r="J348" s="5">
        <f t="shared" si="42"/>
        <v>0</v>
      </c>
      <c r="K348" s="3">
        <v>0</v>
      </c>
      <c r="L348" s="5">
        <f t="shared" si="43"/>
        <v>0</v>
      </c>
      <c r="M348" s="7">
        <v>0</v>
      </c>
      <c r="N348" s="7">
        <v>0</v>
      </c>
      <c r="O348" s="7">
        <v>0</v>
      </c>
      <c r="P348" s="3"/>
      <c r="Q348" s="5">
        <f t="shared" si="44"/>
        <v>0</v>
      </c>
      <c r="R348" s="3"/>
      <c r="S348" s="5">
        <f t="shared" si="45"/>
        <v>0</v>
      </c>
      <c r="T348" s="3"/>
      <c r="U348" s="5">
        <f t="shared" si="46"/>
        <v>0</v>
      </c>
      <c r="V348" s="8">
        <v>25.06</v>
      </c>
      <c r="W348" s="10">
        <f t="shared" si="47"/>
        <v>2.5060000000000002E-4</v>
      </c>
    </row>
    <row r="349" spans="1:23" x14ac:dyDescent="0.2">
      <c r="A349" s="17">
        <v>348</v>
      </c>
      <c r="B349" s="3" t="s">
        <v>890</v>
      </c>
      <c r="C349" s="3" t="s">
        <v>891</v>
      </c>
      <c r="D349" s="3" t="s">
        <v>892</v>
      </c>
      <c r="E349" s="3" t="s">
        <v>17</v>
      </c>
      <c r="F349" s="25">
        <f t="shared" si="40"/>
        <v>-3.6210000000000002E-4</v>
      </c>
      <c r="G349" s="3">
        <v>0</v>
      </c>
      <c r="H349" s="5">
        <f t="shared" si="41"/>
        <v>0</v>
      </c>
      <c r="I349" s="3">
        <v>0</v>
      </c>
      <c r="J349" s="5">
        <f t="shared" si="42"/>
        <v>0</v>
      </c>
      <c r="K349" s="3">
        <v>0</v>
      </c>
      <c r="L349" s="5">
        <f t="shared" si="43"/>
        <v>0</v>
      </c>
      <c r="M349" s="7">
        <v>0</v>
      </c>
      <c r="N349" s="7">
        <v>0</v>
      </c>
      <c r="O349" s="7">
        <v>0</v>
      </c>
      <c r="P349" s="3"/>
      <c r="Q349" s="5">
        <f t="shared" si="44"/>
        <v>0</v>
      </c>
      <c r="R349" s="3"/>
      <c r="S349" s="5">
        <f t="shared" si="45"/>
        <v>0</v>
      </c>
      <c r="T349" s="3"/>
      <c r="U349" s="5">
        <f t="shared" si="46"/>
        <v>0</v>
      </c>
      <c r="V349" s="8">
        <v>36.21</v>
      </c>
      <c r="W349" s="10">
        <f t="shared" si="47"/>
        <v>3.6210000000000002E-4</v>
      </c>
    </row>
    <row r="350" spans="1:23" x14ac:dyDescent="0.2">
      <c r="A350" s="17">
        <v>349</v>
      </c>
      <c r="B350" s="3" t="s">
        <v>893</v>
      </c>
      <c r="C350" s="3" t="s">
        <v>894</v>
      </c>
      <c r="D350" s="3" t="s">
        <v>895</v>
      </c>
      <c r="E350" s="3" t="s">
        <v>776</v>
      </c>
      <c r="F350" s="25">
        <f t="shared" si="40"/>
        <v>-6.9920000000000008E-4</v>
      </c>
      <c r="G350" s="3">
        <v>0</v>
      </c>
      <c r="H350" s="5">
        <f t="shared" si="41"/>
        <v>0</v>
      </c>
      <c r="I350" s="3">
        <v>0</v>
      </c>
      <c r="J350" s="5">
        <f t="shared" si="42"/>
        <v>0</v>
      </c>
      <c r="K350" s="3">
        <v>0</v>
      </c>
      <c r="L350" s="5">
        <f t="shared" si="43"/>
        <v>0</v>
      </c>
      <c r="M350" s="7">
        <v>0</v>
      </c>
      <c r="N350" s="7">
        <v>0</v>
      </c>
      <c r="O350" s="7">
        <v>0</v>
      </c>
      <c r="P350" s="3"/>
      <c r="Q350" s="5">
        <f t="shared" si="44"/>
        <v>0</v>
      </c>
      <c r="R350" s="3"/>
      <c r="S350" s="5">
        <f t="shared" si="45"/>
        <v>0</v>
      </c>
      <c r="T350" s="3"/>
      <c r="U350" s="5">
        <f t="shared" si="46"/>
        <v>0</v>
      </c>
      <c r="V350" s="8">
        <v>69.92</v>
      </c>
      <c r="W350" s="10">
        <f t="shared" si="47"/>
        <v>6.9920000000000008E-4</v>
      </c>
    </row>
    <row r="351" spans="1:23" x14ac:dyDescent="0.2">
      <c r="A351" s="17">
        <v>350</v>
      </c>
      <c r="B351" s="3" t="s">
        <v>896</v>
      </c>
      <c r="C351" s="3" t="s">
        <v>897</v>
      </c>
      <c r="D351" s="3" t="s">
        <v>898</v>
      </c>
      <c r="E351" s="3" t="s">
        <v>776</v>
      </c>
      <c r="F351" s="25">
        <f t="shared" si="40"/>
        <v>-9.1330000000000003E-4</v>
      </c>
      <c r="G351" s="3">
        <v>0</v>
      </c>
      <c r="H351" s="5">
        <f t="shared" si="41"/>
        <v>0</v>
      </c>
      <c r="I351" s="3">
        <v>0</v>
      </c>
      <c r="J351" s="5">
        <f t="shared" si="42"/>
        <v>0</v>
      </c>
      <c r="K351" s="3">
        <v>0</v>
      </c>
      <c r="L351" s="5">
        <f t="shared" si="43"/>
        <v>0</v>
      </c>
      <c r="M351" s="7">
        <v>0</v>
      </c>
      <c r="N351" s="7">
        <v>0</v>
      </c>
      <c r="O351" s="7">
        <v>0</v>
      </c>
      <c r="P351" s="3"/>
      <c r="Q351" s="5">
        <f t="shared" si="44"/>
        <v>0</v>
      </c>
      <c r="R351" s="3"/>
      <c r="S351" s="5">
        <f t="shared" si="45"/>
        <v>0</v>
      </c>
      <c r="T351" s="3"/>
      <c r="U351" s="5">
        <f t="shared" si="46"/>
        <v>0</v>
      </c>
      <c r="V351" s="8">
        <v>91.33</v>
      </c>
      <c r="W351" s="10">
        <f t="shared" si="47"/>
        <v>9.1330000000000003E-4</v>
      </c>
    </row>
    <row r="352" spans="1:23" x14ac:dyDescent="0.2">
      <c r="A352" s="17">
        <v>351</v>
      </c>
      <c r="B352" s="3" t="s">
        <v>899</v>
      </c>
      <c r="C352" s="3" t="s">
        <v>900</v>
      </c>
      <c r="D352" s="3" t="s">
        <v>901</v>
      </c>
      <c r="E352" s="3" t="s">
        <v>666</v>
      </c>
      <c r="F352" s="25">
        <f t="shared" si="40"/>
        <v>-9.8790000000000011E-4</v>
      </c>
      <c r="G352" s="3">
        <v>0</v>
      </c>
      <c r="H352" s="5">
        <f t="shared" si="41"/>
        <v>0</v>
      </c>
      <c r="I352" s="3">
        <v>0</v>
      </c>
      <c r="J352" s="5">
        <f t="shared" si="42"/>
        <v>0</v>
      </c>
      <c r="K352" s="3">
        <v>0</v>
      </c>
      <c r="L352" s="5">
        <f t="shared" si="43"/>
        <v>0</v>
      </c>
      <c r="M352" s="7">
        <v>0</v>
      </c>
      <c r="N352" s="7">
        <v>0</v>
      </c>
      <c r="O352" s="7">
        <v>0</v>
      </c>
      <c r="P352" s="3"/>
      <c r="Q352" s="5">
        <f t="shared" si="44"/>
        <v>0</v>
      </c>
      <c r="R352" s="3"/>
      <c r="S352" s="5">
        <f t="shared" si="45"/>
        <v>0</v>
      </c>
      <c r="T352" s="3"/>
      <c r="U352" s="5">
        <f t="shared" si="46"/>
        <v>0</v>
      </c>
      <c r="V352" s="8">
        <v>98.79</v>
      </c>
      <c r="W352" s="10">
        <f t="shared" si="47"/>
        <v>9.8790000000000011E-4</v>
      </c>
    </row>
    <row r="353" spans="1:23" x14ac:dyDescent="0.2">
      <c r="A353" s="17">
        <v>352</v>
      </c>
      <c r="B353" s="3" t="s">
        <v>902</v>
      </c>
      <c r="C353" s="3" t="s">
        <v>903</v>
      </c>
      <c r="D353" s="3" t="s">
        <v>904</v>
      </c>
      <c r="E353" s="3" t="s">
        <v>666</v>
      </c>
      <c r="F353" s="25">
        <f t="shared" si="40"/>
        <v>-1.0418000000000001E-3</v>
      </c>
      <c r="G353" s="3">
        <v>0</v>
      </c>
      <c r="H353" s="5">
        <f t="shared" si="41"/>
        <v>0</v>
      </c>
      <c r="I353" s="3">
        <v>0</v>
      </c>
      <c r="J353" s="5">
        <f t="shared" si="42"/>
        <v>0</v>
      </c>
      <c r="K353" s="3">
        <v>0</v>
      </c>
      <c r="L353" s="5">
        <f t="shared" si="43"/>
        <v>0</v>
      </c>
      <c r="M353" s="7">
        <v>0</v>
      </c>
      <c r="N353" s="7">
        <v>0</v>
      </c>
      <c r="O353" s="7">
        <v>0</v>
      </c>
      <c r="P353" s="3"/>
      <c r="Q353" s="5">
        <f t="shared" si="44"/>
        <v>0</v>
      </c>
      <c r="R353" s="3"/>
      <c r="S353" s="5">
        <f t="shared" si="45"/>
        <v>0</v>
      </c>
      <c r="T353" s="3"/>
      <c r="U353" s="5">
        <f t="shared" si="46"/>
        <v>0</v>
      </c>
      <c r="V353" s="8">
        <v>104.18</v>
      </c>
      <c r="W353" s="10">
        <f t="shared" si="47"/>
        <v>1.0418000000000001E-3</v>
      </c>
    </row>
    <row r="354" spans="1:23" x14ac:dyDescent="0.2">
      <c r="A354" s="17">
        <v>353</v>
      </c>
      <c r="B354" s="3" t="s">
        <v>905</v>
      </c>
      <c r="C354" s="3" t="s">
        <v>906</v>
      </c>
      <c r="D354" s="3" t="s">
        <v>907</v>
      </c>
      <c r="E354" s="3" t="s">
        <v>17</v>
      </c>
      <c r="F354" s="25">
        <f t="shared" si="40"/>
        <v>-1.4944000000000001E-3</v>
      </c>
      <c r="G354" s="3">
        <v>0</v>
      </c>
      <c r="H354" s="5">
        <f t="shared" si="41"/>
        <v>0</v>
      </c>
      <c r="I354" s="3">
        <v>0</v>
      </c>
      <c r="J354" s="5">
        <f t="shared" si="42"/>
        <v>0</v>
      </c>
      <c r="K354" s="3">
        <v>0</v>
      </c>
      <c r="L354" s="5">
        <f t="shared" si="43"/>
        <v>0</v>
      </c>
      <c r="M354" s="7">
        <v>0</v>
      </c>
      <c r="N354" s="7">
        <v>0</v>
      </c>
      <c r="O354" s="7">
        <v>0</v>
      </c>
      <c r="P354" s="3"/>
      <c r="Q354" s="5">
        <f t="shared" si="44"/>
        <v>0</v>
      </c>
      <c r="R354" s="3"/>
      <c r="S354" s="5">
        <f t="shared" si="45"/>
        <v>0</v>
      </c>
      <c r="T354" s="3"/>
      <c r="U354" s="5">
        <f t="shared" si="46"/>
        <v>0</v>
      </c>
      <c r="V354" s="8">
        <v>149.44</v>
      </c>
      <c r="W354" s="10">
        <f t="shared" si="47"/>
        <v>1.4944000000000001E-3</v>
      </c>
    </row>
    <row r="355" spans="1:23" x14ac:dyDescent="0.2">
      <c r="A355" s="17">
        <v>354</v>
      </c>
      <c r="B355" s="3" t="s">
        <v>908</v>
      </c>
      <c r="C355" s="3" t="s">
        <v>909</v>
      </c>
      <c r="D355" s="3" t="s">
        <v>910</v>
      </c>
      <c r="E355" s="3" t="s">
        <v>17</v>
      </c>
      <c r="F355" s="25">
        <f t="shared" si="40"/>
        <v>-1.6599000000000002E-3</v>
      </c>
      <c r="G355" s="3">
        <v>0</v>
      </c>
      <c r="H355" s="5">
        <f t="shared" si="41"/>
        <v>0</v>
      </c>
      <c r="I355" s="3">
        <v>0</v>
      </c>
      <c r="J355" s="5">
        <f t="shared" si="42"/>
        <v>0</v>
      </c>
      <c r="K355" s="3">
        <v>0</v>
      </c>
      <c r="L355" s="5">
        <f t="shared" si="43"/>
        <v>0</v>
      </c>
      <c r="M355" s="7">
        <v>0</v>
      </c>
      <c r="N355" s="7">
        <v>0</v>
      </c>
      <c r="O355" s="7">
        <v>0</v>
      </c>
      <c r="P355" s="3"/>
      <c r="Q355" s="5">
        <f t="shared" si="44"/>
        <v>0</v>
      </c>
      <c r="R355" s="3"/>
      <c r="S355" s="5">
        <f t="shared" si="45"/>
        <v>0</v>
      </c>
      <c r="T355" s="3"/>
      <c r="U355" s="5">
        <f t="shared" si="46"/>
        <v>0</v>
      </c>
      <c r="V355" s="8">
        <v>165.99</v>
      </c>
      <c r="W355" s="10">
        <f t="shared" si="47"/>
        <v>1.6599000000000002E-3</v>
      </c>
    </row>
    <row r="356" spans="1:23" x14ac:dyDescent="0.2">
      <c r="A356" s="17">
        <v>355</v>
      </c>
      <c r="B356" s="3" t="s">
        <v>715</v>
      </c>
      <c r="C356" s="3" t="s">
        <v>716</v>
      </c>
      <c r="D356" s="3" t="s">
        <v>717</v>
      </c>
      <c r="E356" s="3" t="s">
        <v>17</v>
      </c>
      <c r="F356" s="25">
        <f t="shared" si="40"/>
        <v>-1.8182000000000001E-3</v>
      </c>
      <c r="G356" s="3">
        <v>0</v>
      </c>
      <c r="H356" s="5">
        <f t="shared" si="41"/>
        <v>0</v>
      </c>
      <c r="I356" s="3">
        <v>0</v>
      </c>
      <c r="J356" s="5">
        <f t="shared" si="42"/>
        <v>0</v>
      </c>
      <c r="K356" s="3">
        <v>0</v>
      </c>
      <c r="L356" s="5">
        <f t="shared" si="43"/>
        <v>0</v>
      </c>
      <c r="M356" s="7">
        <v>0</v>
      </c>
      <c r="N356" s="7">
        <v>0</v>
      </c>
      <c r="O356" s="7">
        <v>0</v>
      </c>
      <c r="P356" s="3"/>
      <c r="Q356" s="5">
        <f t="shared" si="44"/>
        <v>0</v>
      </c>
      <c r="R356" s="3"/>
      <c r="S356" s="5">
        <f t="shared" si="45"/>
        <v>0</v>
      </c>
      <c r="T356" s="3"/>
      <c r="U356" s="5">
        <f t="shared" si="46"/>
        <v>0</v>
      </c>
      <c r="V356" s="8">
        <v>181.82</v>
      </c>
      <c r="W356" s="10">
        <f t="shared" si="47"/>
        <v>1.8182000000000001E-3</v>
      </c>
    </row>
    <row r="357" spans="1:23" x14ac:dyDescent="0.2">
      <c r="A357" s="17">
        <v>356</v>
      </c>
      <c r="B357" s="3" t="s">
        <v>911</v>
      </c>
      <c r="C357" s="3" t="s">
        <v>912</v>
      </c>
      <c r="D357" s="3" t="s">
        <v>913</v>
      </c>
      <c r="E357" s="3" t="s">
        <v>17</v>
      </c>
      <c r="F357" s="25">
        <f t="shared" si="40"/>
        <v>-1.9310000000000002E-3</v>
      </c>
      <c r="G357" s="3">
        <v>0</v>
      </c>
      <c r="H357" s="5">
        <f t="shared" si="41"/>
        <v>0</v>
      </c>
      <c r="I357" s="3">
        <v>0</v>
      </c>
      <c r="J357" s="5">
        <f t="shared" si="42"/>
        <v>0</v>
      </c>
      <c r="K357" s="3">
        <v>0</v>
      </c>
      <c r="L357" s="5">
        <f t="shared" si="43"/>
        <v>0</v>
      </c>
      <c r="M357" s="7">
        <v>0</v>
      </c>
      <c r="N357" s="7">
        <v>0</v>
      </c>
      <c r="O357" s="7">
        <v>0</v>
      </c>
      <c r="P357" s="3"/>
      <c r="Q357" s="5">
        <f t="shared" si="44"/>
        <v>0</v>
      </c>
      <c r="R357" s="3"/>
      <c r="S357" s="5">
        <f t="shared" si="45"/>
        <v>0</v>
      </c>
      <c r="T357" s="3"/>
      <c r="U357" s="5">
        <f t="shared" si="46"/>
        <v>0</v>
      </c>
      <c r="V357" s="8">
        <v>193.1</v>
      </c>
      <c r="W357" s="10">
        <f t="shared" si="47"/>
        <v>1.9310000000000002E-3</v>
      </c>
    </row>
    <row r="358" spans="1:23" x14ac:dyDescent="0.2">
      <c r="A358" s="17">
        <v>357</v>
      </c>
      <c r="B358" s="3" t="s">
        <v>914</v>
      </c>
      <c r="C358" s="3" t="s">
        <v>915</v>
      </c>
      <c r="D358" s="3" t="s">
        <v>916</v>
      </c>
      <c r="E358" s="3" t="s">
        <v>17</v>
      </c>
      <c r="F358" s="25">
        <f t="shared" si="40"/>
        <v>-2.0497000000000002E-3</v>
      </c>
      <c r="G358" s="3">
        <v>0</v>
      </c>
      <c r="H358" s="5">
        <f t="shared" si="41"/>
        <v>0</v>
      </c>
      <c r="I358" s="3">
        <v>0</v>
      </c>
      <c r="J358" s="5">
        <f t="shared" si="42"/>
        <v>0</v>
      </c>
      <c r="K358" s="3">
        <v>0</v>
      </c>
      <c r="L358" s="5">
        <f t="shared" si="43"/>
        <v>0</v>
      </c>
      <c r="M358" s="7">
        <v>0</v>
      </c>
      <c r="N358" s="7">
        <v>0</v>
      </c>
      <c r="O358" s="7">
        <v>0</v>
      </c>
      <c r="P358" s="3"/>
      <c r="Q358" s="5">
        <f t="shared" si="44"/>
        <v>0</v>
      </c>
      <c r="R358" s="3"/>
      <c r="S358" s="5">
        <f t="shared" si="45"/>
        <v>0</v>
      </c>
      <c r="T358" s="3"/>
      <c r="U358" s="5">
        <f t="shared" si="46"/>
        <v>0</v>
      </c>
      <c r="V358" s="8">
        <v>204.97</v>
      </c>
      <c r="W358" s="10">
        <f t="shared" si="47"/>
        <v>2.0497000000000002E-3</v>
      </c>
    </row>
    <row r="359" spans="1:23" x14ac:dyDescent="0.2">
      <c r="A359" s="17">
        <v>358</v>
      </c>
      <c r="B359" s="3" t="s">
        <v>1253</v>
      </c>
      <c r="C359" s="3" t="s">
        <v>1254</v>
      </c>
      <c r="D359" s="3" t="s">
        <v>1255</v>
      </c>
      <c r="E359" s="3" t="s">
        <v>666</v>
      </c>
      <c r="F359" s="25">
        <f t="shared" si="40"/>
        <v>-5.9855000000000004E-3</v>
      </c>
      <c r="G359" s="3">
        <v>0</v>
      </c>
      <c r="H359" s="5">
        <f t="shared" si="41"/>
        <v>0</v>
      </c>
      <c r="I359" s="3">
        <v>0</v>
      </c>
      <c r="J359" s="5">
        <f t="shared" si="42"/>
        <v>0</v>
      </c>
      <c r="K359" s="3">
        <v>0</v>
      </c>
      <c r="L359" s="5">
        <f t="shared" si="43"/>
        <v>0</v>
      </c>
      <c r="M359" s="7">
        <v>0</v>
      </c>
      <c r="N359" s="7">
        <v>0</v>
      </c>
      <c r="O359" s="7">
        <v>0</v>
      </c>
      <c r="P359" s="3"/>
      <c r="Q359" s="5">
        <f t="shared" si="44"/>
        <v>0</v>
      </c>
      <c r="R359" s="3"/>
      <c r="S359" s="5">
        <f t="shared" si="45"/>
        <v>0</v>
      </c>
      <c r="T359" s="3"/>
      <c r="U359" s="5">
        <f t="shared" si="46"/>
        <v>0</v>
      </c>
      <c r="V359" s="8">
        <v>598.54999999999995</v>
      </c>
      <c r="W359" s="10">
        <f t="shared" si="47"/>
        <v>5.9855000000000004E-3</v>
      </c>
    </row>
    <row r="360" spans="1:23" x14ac:dyDescent="0.2">
      <c r="A360" s="17">
        <v>359</v>
      </c>
      <c r="B360" s="3" t="s">
        <v>920</v>
      </c>
      <c r="C360" s="3" t="s">
        <v>921</v>
      </c>
      <c r="D360" s="3" t="s">
        <v>922</v>
      </c>
      <c r="E360" s="3" t="s">
        <v>17</v>
      </c>
      <c r="F360" s="25">
        <f t="shared" si="40"/>
        <v>-6.1602000000000002E-3</v>
      </c>
      <c r="G360" s="3">
        <v>0</v>
      </c>
      <c r="H360" s="5">
        <f t="shared" si="41"/>
        <v>0</v>
      </c>
      <c r="I360" s="3">
        <v>0</v>
      </c>
      <c r="J360" s="5">
        <f t="shared" si="42"/>
        <v>0</v>
      </c>
      <c r="K360" s="3">
        <v>0</v>
      </c>
      <c r="L360" s="5">
        <f t="shared" si="43"/>
        <v>0</v>
      </c>
      <c r="M360" s="7">
        <v>0</v>
      </c>
      <c r="N360" s="7">
        <v>0</v>
      </c>
      <c r="O360" s="7">
        <v>0</v>
      </c>
      <c r="P360" s="3"/>
      <c r="Q360" s="5">
        <f t="shared" si="44"/>
        <v>0</v>
      </c>
      <c r="R360" s="3"/>
      <c r="S360" s="5">
        <f t="shared" si="45"/>
        <v>0</v>
      </c>
      <c r="T360" s="3"/>
      <c r="U360" s="5">
        <f t="shared" si="46"/>
        <v>0</v>
      </c>
      <c r="V360" s="8">
        <v>616.02</v>
      </c>
      <c r="W360" s="10">
        <f t="shared" si="47"/>
        <v>6.1602000000000002E-3</v>
      </c>
    </row>
    <row r="361" spans="1:23" x14ac:dyDescent="0.2">
      <c r="A361" s="17">
        <v>360</v>
      </c>
      <c r="B361" s="3" t="s">
        <v>923</v>
      </c>
      <c r="C361" s="3" t="s">
        <v>924</v>
      </c>
      <c r="D361" s="3" t="s">
        <v>925</v>
      </c>
      <c r="E361" s="3" t="s">
        <v>17</v>
      </c>
      <c r="F361" s="25">
        <f t="shared" si="40"/>
        <v>-7.7976000000000009E-3</v>
      </c>
      <c r="G361" s="3">
        <v>0</v>
      </c>
      <c r="H361" s="5">
        <f t="shared" si="41"/>
        <v>0</v>
      </c>
      <c r="I361" s="3">
        <v>0</v>
      </c>
      <c r="J361" s="5">
        <f t="shared" si="42"/>
        <v>0</v>
      </c>
      <c r="K361" s="3">
        <v>0</v>
      </c>
      <c r="L361" s="5">
        <f t="shared" si="43"/>
        <v>0</v>
      </c>
      <c r="M361" s="7">
        <v>0</v>
      </c>
      <c r="N361" s="7">
        <v>0</v>
      </c>
      <c r="O361" s="7">
        <v>0</v>
      </c>
      <c r="P361" s="3"/>
      <c r="Q361" s="5">
        <f t="shared" si="44"/>
        <v>0</v>
      </c>
      <c r="R361" s="3"/>
      <c r="S361" s="5">
        <f t="shared" si="45"/>
        <v>0</v>
      </c>
      <c r="T361" s="3"/>
      <c r="U361" s="5">
        <f t="shared" si="46"/>
        <v>0</v>
      </c>
      <c r="V361" s="8">
        <v>779.76</v>
      </c>
      <c r="W361" s="10">
        <f t="shared" si="47"/>
        <v>7.7976000000000009E-3</v>
      </c>
    </row>
    <row r="362" spans="1:23" x14ac:dyDescent="0.2">
      <c r="A362" s="17">
        <v>361</v>
      </c>
      <c r="B362" s="3" t="s">
        <v>926</v>
      </c>
      <c r="C362" s="3" t="s">
        <v>927</v>
      </c>
      <c r="D362" s="3" t="s">
        <v>928</v>
      </c>
      <c r="E362" s="3" t="s">
        <v>776</v>
      </c>
      <c r="F362" s="25">
        <f t="shared" si="40"/>
        <v>-1.0659100000000001E-2</v>
      </c>
      <c r="G362" s="3">
        <v>0</v>
      </c>
      <c r="H362" s="5">
        <f t="shared" si="41"/>
        <v>0</v>
      </c>
      <c r="I362" s="3">
        <v>0</v>
      </c>
      <c r="J362" s="5">
        <f t="shared" si="42"/>
        <v>0</v>
      </c>
      <c r="K362" s="3">
        <v>0</v>
      </c>
      <c r="L362" s="5">
        <f t="shared" si="43"/>
        <v>0</v>
      </c>
      <c r="M362" s="7">
        <v>0</v>
      </c>
      <c r="N362" s="7">
        <v>0</v>
      </c>
      <c r="O362" s="7">
        <v>0</v>
      </c>
      <c r="P362" s="3"/>
      <c r="Q362" s="5">
        <f t="shared" si="44"/>
        <v>0</v>
      </c>
      <c r="R362" s="3"/>
      <c r="S362" s="5">
        <f t="shared" si="45"/>
        <v>0</v>
      </c>
      <c r="T362" s="3"/>
      <c r="U362" s="5">
        <f t="shared" si="46"/>
        <v>0</v>
      </c>
      <c r="V362" s="8">
        <v>1065.9100000000001</v>
      </c>
      <c r="W362" s="10">
        <f t="shared" si="47"/>
        <v>1.0659100000000001E-2</v>
      </c>
    </row>
    <row r="363" spans="1:23" x14ac:dyDescent="0.2">
      <c r="A363" s="17">
        <v>362</v>
      </c>
      <c r="B363" s="3" t="s">
        <v>929</v>
      </c>
      <c r="C363" s="3" t="s">
        <v>930</v>
      </c>
      <c r="D363" s="3" t="s">
        <v>931</v>
      </c>
      <c r="E363" s="3" t="s">
        <v>855</v>
      </c>
      <c r="F363" s="25">
        <f t="shared" si="40"/>
        <v>-4.4489300000000009E-2</v>
      </c>
      <c r="G363" s="3">
        <v>0</v>
      </c>
      <c r="H363" s="5">
        <f t="shared" si="41"/>
        <v>0</v>
      </c>
      <c r="I363" s="3">
        <v>0</v>
      </c>
      <c r="J363" s="5">
        <f t="shared" si="42"/>
        <v>0</v>
      </c>
      <c r="K363" s="3">
        <v>0</v>
      </c>
      <c r="L363" s="5">
        <f t="shared" si="43"/>
        <v>0</v>
      </c>
      <c r="M363" s="7">
        <v>0</v>
      </c>
      <c r="N363" s="7">
        <v>0</v>
      </c>
      <c r="O363" s="7">
        <v>0</v>
      </c>
      <c r="P363" s="3"/>
      <c r="Q363" s="5">
        <f t="shared" si="44"/>
        <v>0</v>
      </c>
      <c r="R363" s="3"/>
      <c r="S363" s="5">
        <f t="shared" si="45"/>
        <v>0</v>
      </c>
      <c r="T363" s="3"/>
      <c r="U363" s="5">
        <f t="shared" si="46"/>
        <v>0</v>
      </c>
      <c r="V363" s="8">
        <v>4448.93</v>
      </c>
      <c r="W363" s="10">
        <f t="shared" si="47"/>
        <v>4.4489300000000009E-2</v>
      </c>
    </row>
    <row r="364" spans="1:23" x14ac:dyDescent="0.2">
      <c r="A364" s="17">
        <v>363</v>
      </c>
      <c r="B364" s="3" t="s">
        <v>932</v>
      </c>
      <c r="C364" s="3" t="s">
        <v>933</v>
      </c>
      <c r="D364" s="3" t="s">
        <v>934</v>
      </c>
      <c r="E364" s="3" t="s">
        <v>17</v>
      </c>
      <c r="F364" s="25">
        <f t="shared" si="40"/>
        <v>-6.6391800000000015E-2</v>
      </c>
      <c r="G364" s="3">
        <v>0</v>
      </c>
      <c r="H364" s="5">
        <f t="shared" si="41"/>
        <v>0</v>
      </c>
      <c r="I364" s="3">
        <v>0</v>
      </c>
      <c r="J364" s="5">
        <f t="shared" si="42"/>
        <v>0</v>
      </c>
      <c r="K364" s="3">
        <v>0</v>
      </c>
      <c r="L364" s="5">
        <f t="shared" si="43"/>
        <v>0</v>
      </c>
      <c r="M364" s="7">
        <v>0</v>
      </c>
      <c r="N364" s="7">
        <v>0</v>
      </c>
      <c r="O364" s="7">
        <v>0</v>
      </c>
      <c r="P364" s="3"/>
      <c r="Q364" s="5">
        <f t="shared" si="44"/>
        <v>0</v>
      </c>
      <c r="R364" s="3"/>
      <c r="S364" s="5">
        <f t="shared" si="45"/>
        <v>0</v>
      </c>
      <c r="T364" s="3"/>
      <c r="U364" s="5">
        <f t="shared" si="46"/>
        <v>0</v>
      </c>
      <c r="V364" s="8">
        <v>6639.18</v>
      </c>
      <c r="W364" s="10">
        <f t="shared" si="47"/>
        <v>6.6391800000000015E-2</v>
      </c>
    </row>
    <row r="365" spans="1:23" x14ac:dyDescent="0.2">
      <c r="A365" s="17">
        <v>364</v>
      </c>
      <c r="B365" s="3" t="s">
        <v>730</v>
      </c>
      <c r="C365" s="3" t="s">
        <v>731</v>
      </c>
      <c r="D365" s="3" t="s">
        <v>732</v>
      </c>
      <c r="E365" s="3" t="s">
        <v>17</v>
      </c>
      <c r="F365" s="25">
        <f t="shared" si="40"/>
        <v>-8.3300900000000011E-2</v>
      </c>
      <c r="G365" s="3">
        <v>0</v>
      </c>
      <c r="H365" s="5">
        <f t="shared" si="41"/>
        <v>0</v>
      </c>
      <c r="I365" s="3">
        <v>0</v>
      </c>
      <c r="J365" s="5">
        <f t="shared" si="42"/>
        <v>0</v>
      </c>
      <c r="K365" s="3">
        <v>0</v>
      </c>
      <c r="L365" s="5">
        <f t="shared" si="43"/>
        <v>0</v>
      </c>
      <c r="M365" s="7">
        <v>0</v>
      </c>
      <c r="N365" s="7">
        <v>0</v>
      </c>
      <c r="O365" s="7">
        <v>0</v>
      </c>
      <c r="P365" s="3"/>
      <c r="Q365" s="5">
        <f t="shared" si="44"/>
        <v>0</v>
      </c>
      <c r="R365" s="3"/>
      <c r="S365" s="5">
        <f t="shared" si="45"/>
        <v>0</v>
      </c>
      <c r="T365" s="3"/>
      <c r="U365" s="5">
        <f t="shared" si="46"/>
        <v>0</v>
      </c>
      <c r="V365" s="8">
        <v>8330.09</v>
      </c>
      <c r="W365" s="10">
        <f t="shared" si="47"/>
        <v>8.3300900000000011E-2</v>
      </c>
    </row>
    <row r="366" spans="1:23" x14ac:dyDescent="0.2">
      <c r="A366" s="17">
        <v>365</v>
      </c>
      <c r="B366" s="3" t="s">
        <v>1007</v>
      </c>
      <c r="C366" s="3" t="s">
        <v>1008</v>
      </c>
      <c r="D366" s="3" t="s">
        <v>1009</v>
      </c>
      <c r="E366" s="3" t="s">
        <v>776</v>
      </c>
      <c r="F366" s="25">
        <f t="shared" si="40"/>
        <v>-8.9857400000000004E-2</v>
      </c>
      <c r="G366" s="3">
        <v>0</v>
      </c>
      <c r="H366" s="5">
        <f t="shared" si="41"/>
        <v>0</v>
      </c>
      <c r="I366" s="3">
        <v>0</v>
      </c>
      <c r="J366" s="5">
        <f t="shared" si="42"/>
        <v>0</v>
      </c>
      <c r="K366" s="3">
        <v>0</v>
      </c>
      <c r="L366" s="5">
        <f t="shared" si="43"/>
        <v>0</v>
      </c>
      <c r="M366" s="7">
        <v>0</v>
      </c>
      <c r="N366" s="7">
        <v>0</v>
      </c>
      <c r="O366" s="7">
        <v>0</v>
      </c>
      <c r="P366" s="3"/>
      <c r="Q366" s="5">
        <f t="shared" si="44"/>
        <v>0</v>
      </c>
      <c r="R366" s="3"/>
      <c r="S366" s="5">
        <f t="shared" si="45"/>
        <v>0</v>
      </c>
      <c r="T366" s="3"/>
      <c r="U366" s="5">
        <f t="shared" si="46"/>
        <v>0</v>
      </c>
      <c r="V366" s="8">
        <v>8985.74</v>
      </c>
      <c r="W366" s="10">
        <f t="shared" si="47"/>
        <v>8.9857400000000004E-2</v>
      </c>
    </row>
    <row r="367" spans="1:23" x14ac:dyDescent="0.2">
      <c r="A367" s="17">
        <v>366</v>
      </c>
      <c r="B367" s="3" t="s">
        <v>935</v>
      </c>
      <c r="C367" s="3" t="s">
        <v>936</v>
      </c>
      <c r="D367" s="3" t="s">
        <v>937</v>
      </c>
      <c r="E367" s="3" t="s">
        <v>666</v>
      </c>
      <c r="F367" s="25">
        <f t="shared" si="40"/>
        <v>-9.7215800000000005E-2</v>
      </c>
      <c r="G367" s="3">
        <v>0</v>
      </c>
      <c r="H367" s="5">
        <f t="shared" si="41"/>
        <v>0</v>
      </c>
      <c r="I367" s="3">
        <v>0</v>
      </c>
      <c r="J367" s="5">
        <f t="shared" si="42"/>
        <v>0</v>
      </c>
      <c r="K367" s="3">
        <v>0</v>
      </c>
      <c r="L367" s="5">
        <f t="shared" si="43"/>
        <v>0</v>
      </c>
      <c r="M367" s="7">
        <v>0</v>
      </c>
      <c r="N367" s="7">
        <v>0</v>
      </c>
      <c r="O367" s="7">
        <v>0</v>
      </c>
      <c r="P367" s="3"/>
      <c r="Q367" s="5">
        <f t="shared" si="44"/>
        <v>0</v>
      </c>
      <c r="R367" s="3"/>
      <c r="S367" s="5">
        <f t="shared" si="45"/>
        <v>0</v>
      </c>
      <c r="T367" s="3"/>
      <c r="U367" s="5">
        <f t="shared" si="46"/>
        <v>0</v>
      </c>
      <c r="V367" s="8">
        <v>9721.58</v>
      </c>
      <c r="W367" s="10">
        <f t="shared" si="47"/>
        <v>9.7215800000000005E-2</v>
      </c>
    </row>
    <row r="368" spans="1:23" x14ac:dyDescent="0.2">
      <c r="A368" s="17">
        <v>367</v>
      </c>
      <c r="B368" s="3" t="s">
        <v>938</v>
      </c>
      <c r="C368" s="3" t="s">
        <v>939</v>
      </c>
      <c r="D368" s="3" t="s">
        <v>940</v>
      </c>
      <c r="E368" s="3" t="s">
        <v>221</v>
      </c>
      <c r="F368" s="25">
        <f t="shared" si="40"/>
        <v>-0.10338280000000001</v>
      </c>
      <c r="G368" s="3">
        <v>0</v>
      </c>
      <c r="H368" s="5">
        <f t="shared" si="41"/>
        <v>0</v>
      </c>
      <c r="I368" s="3">
        <v>0</v>
      </c>
      <c r="J368" s="5">
        <f t="shared" si="42"/>
        <v>0</v>
      </c>
      <c r="K368" s="3">
        <v>0</v>
      </c>
      <c r="L368" s="5">
        <f t="shared" si="43"/>
        <v>0</v>
      </c>
      <c r="M368" s="7">
        <v>0</v>
      </c>
      <c r="N368" s="7">
        <v>0</v>
      </c>
      <c r="O368" s="7">
        <v>0</v>
      </c>
      <c r="P368" s="3"/>
      <c r="Q368" s="5">
        <f t="shared" si="44"/>
        <v>0</v>
      </c>
      <c r="R368" s="3"/>
      <c r="S368" s="5">
        <f t="shared" si="45"/>
        <v>0</v>
      </c>
      <c r="T368" s="3"/>
      <c r="U368" s="5">
        <f t="shared" si="46"/>
        <v>0</v>
      </c>
      <c r="V368" s="8">
        <v>10338.280000000001</v>
      </c>
      <c r="W368" s="10">
        <f t="shared" si="47"/>
        <v>0.10338280000000001</v>
      </c>
    </row>
    <row r="369" spans="1:23" x14ac:dyDescent="0.2">
      <c r="A369" s="17">
        <v>368</v>
      </c>
      <c r="B369" s="3" t="s">
        <v>941</v>
      </c>
      <c r="C369" s="3" t="s">
        <v>942</v>
      </c>
      <c r="D369" s="3" t="s">
        <v>943</v>
      </c>
      <c r="E369" s="3" t="s">
        <v>666</v>
      </c>
      <c r="F369" s="25">
        <f t="shared" si="40"/>
        <v>-0.13879070000000002</v>
      </c>
      <c r="G369" s="3">
        <v>0</v>
      </c>
      <c r="H369" s="5">
        <f t="shared" si="41"/>
        <v>0</v>
      </c>
      <c r="I369" s="3">
        <v>0</v>
      </c>
      <c r="J369" s="5">
        <f t="shared" si="42"/>
        <v>0</v>
      </c>
      <c r="K369" s="3">
        <v>0</v>
      </c>
      <c r="L369" s="5">
        <f t="shared" si="43"/>
        <v>0</v>
      </c>
      <c r="M369" s="7">
        <v>0</v>
      </c>
      <c r="N369" s="7">
        <v>0</v>
      </c>
      <c r="O369" s="7">
        <v>0</v>
      </c>
      <c r="P369" s="3"/>
      <c r="Q369" s="5">
        <f t="shared" si="44"/>
        <v>0</v>
      </c>
      <c r="R369" s="3"/>
      <c r="S369" s="5">
        <f t="shared" si="45"/>
        <v>0</v>
      </c>
      <c r="T369" s="3"/>
      <c r="U369" s="5">
        <f t="shared" si="46"/>
        <v>0</v>
      </c>
      <c r="V369" s="8">
        <v>13879.07</v>
      </c>
      <c r="W369" s="10">
        <f t="shared" si="47"/>
        <v>0.13879070000000002</v>
      </c>
    </row>
    <row r="370" spans="1:23" x14ac:dyDescent="0.2">
      <c r="A370" s="17">
        <v>369</v>
      </c>
      <c r="B370" s="3" t="s">
        <v>992</v>
      </c>
      <c r="C370" s="3" t="s">
        <v>993</v>
      </c>
      <c r="D370" s="3" t="s">
        <v>994</v>
      </c>
      <c r="E370" s="3" t="s">
        <v>17</v>
      </c>
      <c r="F370" s="25">
        <f t="shared" si="40"/>
        <v>-0.21884710000000002</v>
      </c>
      <c r="G370" s="3">
        <v>0</v>
      </c>
      <c r="H370" s="5">
        <f t="shared" si="41"/>
        <v>0</v>
      </c>
      <c r="I370" s="3">
        <v>0</v>
      </c>
      <c r="J370" s="5">
        <f t="shared" si="42"/>
        <v>0</v>
      </c>
      <c r="K370" s="3">
        <v>0</v>
      </c>
      <c r="L370" s="5">
        <f t="shared" si="43"/>
        <v>0</v>
      </c>
      <c r="M370" s="7">
        <v>0</v>
      </c>
      <c r="N370" s="7">
        <v>0</v>
      </c>
      <c r="O370" s="7">
        <v>0</v>
      </c>
      <c r="P370" s="3"/>
      <c r="Q370" s="5">
        <f t="shared" si="44"/>
        <v>0</v>
      </c>
      <c r="R370" s="3"/>
      <c r="S370" s="5">
        <f t="shared" si="45"/>
        <v>0</v>
      </c>
      <c r="T370" s="3"/>
      <c r="U370" s="5">
        <f t="shared" si="46"/>
        <v>0</v>
      </c>
      <c r="V370" s="8">
        <v>21884.71</v>
      </c>
      <c r="W370" s="10">
        <f t="shared" si="47"/>
        <v>0.21884710000000002</v>
      </c>
    </row>
    <row r="371" spans="1:23" x14ac:dyDescent="0.2">
      <c r="A371" s="17">
        <v>370</v>
      </c>
      <c r="B371" s="3" t="s">
        <v>947</v>
      </c>
      <c r="C371" s="3" t="s">
        <v>948</v>
      </c>
      <c r="D371" s="3" t="s">
        <v>949</v>
      </c>
      <c r="E371" s="3" t="s">
        <v>776</v>
      </c>
      <c r="F371" s="25">
        <f t="shared" si="40"/>
        <v>-0.24388960000000001</v>
      </c>
      <c r="G371" s="3">
        <v>0</v>
      </c>
      <c r="H371" s="5">
        <f t="shared" si="41"/>
        <v>0</v>
      </c>
      <c r="I371" s="3">
        <v>0</v>
      </c>
      <c r="J371" s="5">
        <f t="shared" si="42"/>
        <v>0</v>
      </c>
      <c r="K371" s="3">
        <v>0</v>
      </c>
      <c r="L371" s="5">
        <f t="shared" si="43"/>
        <v>0</v>
      </c>
      <c r="M371" s="7">
        <v>0</v>
      </c>
      <c r="N371" s="7">
        <v>0</v>
      </c>
      <c r="O371" s="7">
        <v>0</v>
      </c>
      <c r="P371" s="3"/>
      <c r="Q371" s="5">
        <f t="shared" si="44"/>
        <v>0</v>
      </c>
      <c r="R371" s="3"/>
      <c r="S371" s="5">
        <f t="shared" si="45"/>
        <v>0</v>
      </c>
      <c r="T371" s="3"/>
      <c r="U371" s="5">
        <f t="shared" si="46"/>
        <v>0</v>
      </c>
      <c r="V371" s="8">
        <v>24388.959999999999</v>
      </c>
      <c r="W371" s="10">
        <f t="shared" si="47"/>
        <v>0.24388960000000001</v>
      </c>
    </row>
    <row r="372" spans="1:23" x14ac:dyDescent="0.2">
      <c r="A372" s="17">
        <v>371</v>
      </c>
      <c r="B372" s="3" t="s">
        <v>950</v>
      </c>
      <c r="C372" s="3" t="s">
        <v>951</v>
      </c>
      <c r="D372" s="3" t="s">
        <v>952</v>
      </c>
      <c r="E372" s="3" t="s">
        <v>17</v>
      </c>
      <c r="F372" s="25">
        <f t="shared" si="40"/>
        <v>-0.26490790000000003</v>
      </c>
      <c r="G372" s="3">
        <v>0</v>
      </c>
      <c r="H372" s="5">
        <f t="shared" si="41"/>
        <v>0</v>
      </c>
      <c r="I372" s="3">
        <v>0</v>
      </c>
      <c r="J372" s="5">
        <f t="shared" si="42"/>
        <v>0</v>
      </c>
      <c r="K372" s="3">
        <v>0</v>
      </c>
      <c r="L372" s="5">
        <f t="shared" si="43"/>
        <v>0</v>
      </c>
      <c r="M372" s="7">
        <v>0</v>
      </c>
      <c r="N372" s="7">
        <v>0</v>
      </c>
      <c r="O372" s="7">
        <v>0</v>
      </c>
      <c r="P372" s="3"/>
      <c r="Q372" s="5">
        <f t="shared" si="44"/>
        <v>0</v>
      </c>
      <c r="R372" s="3"/>
      <c r="S372" s="5">
        <f t="shared" si="45"/>
        <v>0</v>
      </c>
      <c r="T372" s="3"/>
      <c r="U372" s="5">
        <f t="shared" si="46"/>
        <v>0</v>
      </c>
      <c r="V372" s="8">
        <v>26490.79</v>
      </c>
      <c r="W372" s="10">
        <f t="shared" si="47"/>
        <v>0.26490790000000003</v>
      </c>
    </row>
    <row r="373" spans="1:23" x14ac:dyDescent="0.2">
      <c r="A373" s="17">
        <v>372</v>
      </c>
      <c r="B373" s="3" t="s">
        <v>956</v>
      </c>
      <c r="C373" s="3" t="s">
        <v>957</v>
      </c>
      <c r="D373" s="3" t="s">
        <v>958</v>
      </c>
      <c r="E373" s="3" t="s">
        <v>17</v>
      </c>
      <c r="F373" s="25">
        <f t="shared" si="40"/>
        <v>-0.31604960000000004</v>
      </c>
      <c r="G373" s="3">
        <v>0</v>
      </c>
      <c r="H373" s="5">
        <f t="shared" si="41"/>
        <v>0</v>
      </c>
      <c r="I373" s="3">
        <v>0</v>
      </c>
      <c r="J373" s="5">
        <f t="shared" si="42"/>
        <v>0</v>
      </c>
      <c r="K373" s="3">
        <v>0</v>
      </c>
      <c r="L373" s="5">
        <f t="shared" si="43"/>
        <v>0</v>
      </c>
      <c r="M373" s="7">
        <v>0</v>
      </c>
      <c r="N373" s="7">
        <v>0</v>
      </c>
      <c r="O373" s="7">
        <v>0</v>
      </c>
      <c r="P373" s="3"/>
      <c r="Q373" s="5">
        <f t="shared" si="44"/>
        <v>0</v>
      </c>
      <c r="R373" s="3"/>
      <c r="S373" s="5">
        <f t="shared" si="45"/>
        <v>0</v>
      </c>
      <c r="T373" s="3"/>
      <c r="U373" s="5">
        <f t="shared" si="46"/>
        <v>0</v>
      </c>
      <c r="V373" s="8">
        <v>31604.959999999999</v>
      </c>
      <c r="W373" s="10">
        <f t="shared" si="47"/>
        <v>0.31604960000000004</v>
      </c>
    </row>
    <row r="374" spans="1:23" x14ac:dyDescent="0.2">
      <c r="A374" s="17">
        <v>373</v>
      </c>
      <c r="B374" s="3" t="s">
        <v>953</v>
      </c>
      <c r="C374" s="3" t="s">
        <v>954</v>
      </c>
      <c r="D374" s="3" t="s">
        <v>955</v>
      </c>
      <c r="E374" s="3" t="s">
        <v>17</v>
      </c>
      <c r="F374" s="25">
        <f t="shared" si="40"/>
        <v>-0.3836681000000004</v>
      </c>
      <c r="G374" s="3">
        <v>1</v>
      </c>
      <c r="H374" s="5">
        <f t="shared" si="41"/>
        <v>3</v>
      </c>
      <c r="I374" s="3">
        <v>0</v>
      </c>
      <c r="J374" s="5">
        <f t="shared" si="42"/>
        <v>0</v>
      </c>
      <c r="K374" s="3">
        <v>0</v>
      </c>
      <c r="L374" s="5">
        <f t="shared" si="43"/>
        <v>0</v>
      </c>
      <c r="M374" s="7">
        <v>1</v>
      </c>
      <c r="N374" s="7">
        <v>0</v>
      </c>
      <c r="O374" s="7">
        <v>0</v>
      </c>
      <c r="P374" s="3"/>
      <c r="Q374" s="5">
        <f t="shared" si="44"/>
        <v>0</v>
      </c>
      <c r="R374" s="3"/>
      <c r="S374" s="5">
        <f t="shared" si="45"/>
        <v>0</v>
      </c>
      <c r="T374" s="3"/>
      <c r="U374" s="5">
        <f t="shared" si="46"/>
        <v>0</v>
      </c>
      <c r="V374" s="8">
        <v>338366.81</v>
      </c>
      <c r="W374" s="10">
        <f t="shared" si="47"/>
        <v>3.3836681000000004</v>
      </c>
    </row>
    <row r="375" spans="1:23" x14ac:dyDescent="0.2">
      <c r="A375" s="17">
        <v>374</v>
      </c>
      <c r="B375" s="3" t="s">
        <v>962</v>
      </c>
      <c r="C375" s="3" t="s">
        <v>963</v>
      </c>
      <c r="D375" s="3" t="s">
        <v>964</v>
      </c>
      <c r="E375" s="3" t="s">
        <v>221</v>
      </c>
      <c r="F375" s="25">
        <f t="shared" si="40"/>
        <v>-0.46490390000000004</v>
      </c>
      <c r="G375" s="3">
        <v>0</v>
      </c>
      <c r="H375" s="5">
        <f t="shared" si="41"/>
        <v>0</v>
      </c>
      <c r="I375" s="3">
        <v>0</v>
      </c>
      <c r="J375" s="5">
        <f t="shared" si="42"/>
        <v>0</v>
      </c>
      <c r="K375" s="3">
        <v>0</v>
      </c>
      <c r="L375" s="5">
        <f t="shared" si="43"/>
        <v>0</v>
      </c>
      <c r="M375" s="7">
        <v>0</v>
      </c>
      <c r="N375" s="7">
        <v>0</v>
      </c>
      <c r="O375" s="7">
        <v>0</v>
      </c>
      <c r="P375" s="3"/>
      <c r="Q375" s="5">
        <f t="shared" si="44"/>
        <v>0</v>
      </c>
      <c r="R375" s="3"/>
      <c r="S375" s="5">
        <f t="shared" si="45"/>
        <v>0</v>
      </c>
      <c r="T375" s="3"/>
      <c r="U375" s="5">
        <f t="shared" si="46"/>
        <v>0</v>
      </c>
      <c r="V375" s="8">
        <v>46490.39</v>
      </c>
      <c r="W375" s="10">
        <f t="shared" si="47"/>
        <v>0.46490390000000004</v>
      </c>
    </row>
    <row r="376" spans="1:23" x14ac:dyDescent="0.2">
      <c r="A376" s="17">
        <v>375</v>
      </c>
      <c r="B376" s="3" t="s">
        <v>959</v>
      </c>
      <c r="C376" s="3" t="s">
        <v>960</v>
      </c>
      <c r="D376" s="3" t="s">
        <v>961</v>
      </c>
      <c r="E376" s="3" t="s">
        <v>221</v>
      </c>
      <c r="F376" s="25">
        <f t="shared" si="40"/>
        <v>-0.48769210000000002</v>
      </c>
      <c r="G376" s="3">
        <v>0</v>
      </c>
      <c r="H376" s="5">
        <f t="shared" si="41"/>
        <v>0</v>
      </c>
      <c r="I376" s="3">
        <v>0</v>
      </c>
      <c r="J376" s="5">
        <f t="shared" si="42"/>
        <v>0</v>
      </c>
      <c r="K376" s="3">
        <v>0</v>
      </c>
      <c r="L376" s="5">
        <f t="shared" si="43"/>
        <v>0</v>
      </c>
      <c r="M376" s="7">
        <v>0</v>
      </c>
      <c r="N376" s="7">
        <v>0</v>
      </c>
      <c r="O376" s="7">
        <v>0</v>
      </c>
      <c r="P376" s="3"/>
      <c r="Q376" s="5">
        <f t="shared" si="44"/>
        <v>0</v>
      </c>
      <c r="R376" s="3"/>
      <c r="S376" s="5">
        <f t="shared" si="45"/>
        <v>0</v>
      </c>
      <c r="T376" s="3"/>
      <c r="U376" s="5">
        <f t="shared" si="46"/>
        <v>0</v>
      </c>
      <c r="V376" s="8">
        <v>48769.21</v>
      </c>
      <c r="W376" s="10">
        <f t="shared" si="47"/>
        <v>0.48769210000000002</v>
      </c>
    </row>
    <row r="377" spans="1:23" x14ac:dyDescent="0.2">
      <c r="A377" s="17">
        <v>376</v>
      </c>
      <c r="B377" s="3" t="s">
        <v>965</v>
      </c>
      <c r="C377" s="3" t="s">
        <v>966</v>
      </c>
      <c r="D377" s="3" t="s">
        <v>967</v>
      </c>
      <c r="E377" s="3" t="s">
        <v>17</v>
      </c>
      <c r="F377" s="25">
        <f t="shared" si="40"/>
        <v>-0.53480690000000008</v>
      </c>
      <c r="G377" s="3">
        <v>0</v>
      </c>
      <c r="H377" s="5">
        <f t="shared" si="41"/>
        <v>0</v>
      </c>
      <c r="I377" s="3">
        <v>0</v>
      </c>
      <c r="J377" s="5">
        <f t="shared" si="42"/>
        <v>0</v>
      </c>
      <c r="K377" s="3">
        <v>0</v>
      </c>
      <c r="L377" s="5">
        <f t="shared" si="43"/>
        <v>0</v>
      </c>
      <c r="M377" s="7">
        <v>0</v>
      </c>
      <c r="N377" s="7">
        <v>0</v>
      </c>
      <c r="O377" s="7">
        <v>0</v>
      </c>
      <c r="P377" s="3"/>
      <c r="Q377" s="5">
        <f t="shared" si="44"/>
        <v>0</v>
      </c>
      <c r="R377" s="3"/>
      <c r="S377" s="5">
        <f t="shared" si="45"/>
        <v>0</v>
      </c>
      <c r="T377" s="3"/>
      <c r="U377" s="5">
        <f t="shared" si="46"/>
        <v>0</v>
      </c>
      <c r="V377" s="8">
        <v>53480.69</v>
      </c>
      <c r="W377" s="10">
        <f t="shared" si="47"/>
        <v>0.53480690000000008</v>
      </c>
    </row>
    <row r="378" spans="1:23" x14ac:dyDescent="0.2">
      <c r="A378" s="17">
        <v>377</v>
      </c>
      <c r="B378" s="3" t="s">
        <v>968</v>
      </c>
      <c r="C378" s="3" t="s">
        <v>969</v>
      </c>
      <c r="D378" s="3" t="s">
        <v>970</v>
      </c>
      <c r="E378" s="3" t="s">
        <v>859</v>
      </c>
      <c r="F378" s="25">
        <f t="shared" si="40"/>
        <v>-0.57898879999999997</v>
      </c>
      <c r="G378" s="3">
        <v>0</v>
      </c>
      <c r="H378" s="5">
        <f t="shared" si="41"/>
        <v>0</v>
      </c>
      <c r="I378" s="3">
        <v>0</v>
      </c>
      <c r="J378" s="5">
        <f t="shared" si="42"/>
        <v>0</v>
      </c>
      <c r="K378" s="3">
        <v>0</v>
      </c>
      <c r="L378" s="5">
        <f t="shared" si="43"/>
        <v>0</v>
      </c>
      <c r="M378" s="7">
        <v>0</v>
      </c>
      <c r="N378" s="7">
        <v>0</v>
      </c>
      <c r="O378" s="7">
        <v>0</v>
      </c>
      <c r="P378" s="3"/>
      <c r="Q378" s="5">
        <f t="shared" si="44"/>
        <v>0</v>
      </c>
      <c r="R378" s="3"/>
      <c r="S378" s="5">
        <f t="shared" si="45"/>
        <v>0</v>
      </c>
      <c r="T378" s="3"/>
      <c r="U378" s="5">
        <f t="shared" si="46"/>
        <v>0</v>
      </c>
      <c r="V378" s="8">
        <v>57898.879999999997</v>
      </c>
      <c r="W378" s="10">
        <f t="shared" si="47"/>
        <v>0.57898879999999997</v>
      </c>
    </row>
    <row r="379" spans="1:23" x14ac:dyDescent="0.2">
      <c r="A379" s="17">
        <v>378</v>
      </c>
      <c r="B379" s="3" t="s">
        <v>971</v>
      </c>
      <c r="C379" s="3" t="s">
        <v>972</v>
      </c>
      <c r="D379" s="3" t="s">
        <v>973</v>
      </c>
      <c r="E379" s="3" t="s">
        <v>17</v>
      </c>
      <c r="F379" s="25">
        <f t="shared" si="40"/>
        <v>-1.0045534</v>
      </c>
      <c r="G379" s="3">
        <v>0</v>
      </c>
      <c r="H379" s="5">
        <f t="shared" si="41"/>
        <v>0</v>
      </c>
      <c r="I379" s="3">
        <v>0</v>
      </c>
      <c r="J379" s="5">
        <f t="shared" si="42"/>
        <v>0</v>
      </c>
      <c r="K379" s="3">
        <v>0</v>
      </c>
      <c r="L379" s="5">
        <f t="shared" si="43"/>
        <v>0</v>
      </c>
      <c r="M379" s="7">
        <v>0</v>
      </c>
      <c r="N379" s="7">
        <v>0</v>
      </c>
      <c r="O379" s="7">
        <v>0</v>
      </c>
      <c r="P379" s="3"/>
      <c r="Q379" s="5">
        <f t="shared" si="44"/>
        <v>0</v>
      </c>
      <c r="R379" s="3"/>
      <c r="S379" s="5">
        <f t="shared" si="45"/>
        <v>0</v>
      </c>
      <c r="T379" s="3"/>
      <c r="U379" s="5">
        <f t="shared" si="46"/>
        <v>0</v>
      </c>
      <c r="V379" s="8">
        <v>100455.34</v>
      </c>
      <c r="W379" s="10">
        <f t="shared" si="47"/>
        <v>1.0045534</v>
      </c>
    </row>
    <row r="380" spans="1:23" x14ac:dyDescent="0.2">
      <c r="A380" s="17">
        <v>379</v>
      </c>
      <c r="B380" s="3" t="s">
        <v>974</v>
      </c>
      <c r="C380" s="3" t="s">
        <v>975</v>
      </c>
      <c r="D380" s="3" t="s">
        <v>976</v>
      </c>
      <c r="E380" s="3" t="s">
        <v>17</v>
      </c>
      <c r="F380" s="25">
        <f t="shared" si="40"/>
        <v>-1.1857440000000001</v>
      </c>
      <c r="G380" s="3">
        <v>0</v>
      </c>
      <c r="H380" s="5">
        <f t="shared" si="41"/>
        <v>0</v>
      </c>
      <c r="I380" s="3">
        <v>0</v>
      </c>
      <c r="J380" s="5">
        <f t="shared" si="42"/>
        <v>0</v>
      </c>
      <c r="K380" s="3">
        <v>0</v>
      </c>
      <c r="L380" s="5">
        <f t="shared" si="43"/>
        <v>0</v>
      </c>
      <c r="M380" s="7">
        <v>0</v>
      </c>
      <c r="N380" s="7">
        <v>0</v>
      </c>
      <c r="O380" s="7">
        <v>0</v>
      </c>
      <c r="P380" s="3"/>
      <c r="Q380" s="5">
        <f t="shared" si="44"/>
        <v>0</v>
      </c>
      <c r="R380" s="3"/>
      <c r="S380" s="5">
        <f t="shared" si="45"/>
        <v>0</v>
      </c>
      <c r="T380" s="3"/>
      <c r="U380" s="5">
        <f t="shared" si="46"/>
        <v>0</v>
      </c>
      <c r="V380" s="8">
        <v>118574.39999999999</v>
      </c>
      <c r="W380" s="10">
        <f t="shared" si="47"/>
        <v>1.1857440000000001</v>
      </c>
    </row>
    <row r="381" spans="1:23" x14ac:dyDescent="0.2">
      <c r="A381" s="17">
        <v>380</v>
      </c>
      <c r="B381" s="3" t="s">
        <v>1046</v>
      </c>
      <c r="C381" s="3" t="s">
        <v>1047</v>
      </c>
      <c r="D381" s="3" t="s">
        <v>1048</v>
      </c>
      <c r="E381" s="3" t="s">
        <v>17</v>
      </c>
      <c r="F381" s="25">
        <f t="shared" si="40"/>
        <v>-1.2535445000000038</v>
      </c>
      <c r="G381" s="3">
        <v>8</v>
      </c>
      <c r="H381" s="5">
        <f t="shared" si="41"/>
        <v>24</v>
      </c>
      <c r="I381" s="3">
        <v>0</v>
      </c>
      <c r="J381" s="5">
        <f t="shared" si="42"/>
        <v>0</v>
      </c>
      <c r="K381" s="3">
        <v>0</v>
      </c>
      <c r="L381" s="5">
        <f t="shared" si="43"/>
        <v>0</v>
      </c>
      <c r="M381" s="7">
        <v>1</v>
      </c>
      <c r="N381" s="7">
        <v>0</v>
      </c>
      <c r="O381" s="7">
        <v>0</v>
      </c>
      <c r="P381" s="3"/>
      <c r="Q381" s="5">
        <f t="shared" si="44"/>
        <v>0</v>
      </c>
      <c r="R381" s="3"/>
      <c r="S381" s="5">
        <f t="shared" si="45"/>
        <v>0</v>
      </c>
      <c r="T381" s="3"/>
      <c r="U381" s="5">
        <f t="shared" si="46"/>
        <v>0</v>
      </c>
      <c r="V381" s="8">
        <v>2525354.4500000002</v>
      </c>
      <c r="W381" s="10">
        <f t="shared" si="47"/>
        <v>25.253544500000004</v>
      </c>
    </row>
    <row r="382" spans="1:23" x14ac:dyDescent="0.2">
      <c r="A382" s="17">
        <v>381</v>
      </c>
      <c r="B382" s="3" t="s">
        <v>977</v>
      </c>
      <c r="C382" s="3" t="s">
        <v>978</v>
      </c>
      <c r="D382" s="3" t="s">
        <v>979</v>
      </c>
      <c r="E382" s="3" t="s">
        <v>17</v>
      </c>
      <c r="F382" s="25">
        <f t="shared" si="40"/>
        <v>-1.3662170000000002</v>
      </c>
      <c r="G382" s="3">
        <v>0</v>
      </c>
      <c r="H382" s="5">
        <f t="shared" si="41"/>
        <v>0</v>
      </c>
      <c r="I382" s="3">
        <v>0</v>
      </c>
      <c r="J382" s="5">
        <f t="shared" si="42"/>
        <v>0</v>
      </c>
      <c r="K382" s="3">
        <v>0</v>
      </c>
      <c r="L382" s="5">
        <f t="shared" si="43"/>
        <v>0</v>
      </c>
      <c r="M382" s="7">
        <v>0</v>
      </c>
      <c r="N382" s="7">
        <v>0</v>
      </c>
      <c r="O382" s="7">
        <v>0</v>
      </c>
      <c r="P382" s="3"/>
      <c r="Q382" s="5">
        <f t="shared" si="44"/>
        <v>0</v>
      </c>
      <c r="R382" s="3"/>
      <c r="S382" s="5">
        <f t="shared" si="45"/>
        <v>0</v>
      </c>
      <c r="T382" s="3"/>
      <c r="U382" s="5">
        <f t="shared" si="46"/>
        <v>0</v>
      </c>
      <c r="V382" s="8">
        <v>136621.70000000001</v>
      </c>
      <c r="W382" s="10">
        <f t="shared" si="47"/>
        <v>1.3662170000000002</v>
      </c>
    </row>
    <row r="383" spans="1:23" x14ac:dyDescent="0.2">
      <c r="A383" s="17">
        <v>382</v>
      </c>
      <c r="B383" s="3" t="s">
        <v>980</v>
      </c>
      <c r="C383" s="3" t="s">
        <v>981</v>
      </c>
      <c r="D383" s="3" t="s">
        <v>982</v>
      </c>
      <c r="E383" s="3" t="s">
        <v>769</v>
      </c>
      <c r="F383" s="25">
        <f t="shared" si="40"/>
        <v>-1.4731747000000002</v>
      </c>
      <c r="G383" s="3">
        <v>0</v>
      </c>
      <c r="H383" s="5">
        <f t="shared" si="41"/>
        <v>0</v>
      </c>
      <c r="I383" s="3">
        <v>0</v>
      </c>
      <c r="J383" s="5">
        <f t="shared" si="42"/>
        <v>0</v>
      </c>
      <c r="K383" s="3">
        <v>0</v>
      </c>
      <c r="L383" s="5">
        <f t="shared" si="43"/>
        <v>0</v>
      </c>
      <c r="M383" s="7">
        <v>0</v>
      </c>
      <c r="N383" s="7">
        <v>0</v>
      </c>
      <c r="O383" s="7">
        <v>0</v>
      </c>
      <c r="P383" s="3"/>
      <c r="Q383" s="5">
        <f t="shared" si="44"/>
        <v>0</v>
      </c>
      <c r="R383" s="3"/>
      <c r="S383" s="5">
        <f t="shared" si="45"/>
        <v>0</v>
      </c>
      <c r="T383" s="3"/>
      <c r="U383" s="5">
        <f t="shared" si="46"/>
        <v>0</v>
      </c>
      <c r="V383" s="8">
        <v>147317.47</v>
      </c>
      <c r="W383" s="10">
        <f t="shared" si="47"/>
        <v>1.4731747000000002</v>
      </c>
    </row>
    <row r="384" spans="1:23" x14ac:dyDescent="0.2">
      <c r="A384" s="17">
        <v>383</v>
      </c>
      <c r="B384" s="3" t="s">
        <v>986</v>
      </c>
      <c r="C384" s="3" t="s">
        <v>987</v>
      </c>
      <c r="D384" s="3" t="s">
        <v>988</v>
      </c>
      <c r="E384" s="3" t="s">
        <v>17</v>
      </c>
      <c r="F384" s="25">
        <f t="shared" si="40"/>
        <v>-2.1205187000000003</v>
      </c>
      <c r="G384" s="3">
        <v>0</v>
      </c>
      <c r="H384" s="5">
        <f t="shared" si="41"/>
        <v>0</v>
      </c>
      <c r="I384" s="3">
        <v>0</v>
      </c>
      <c r="J384" s="5">
        <f t="shared" si="42"/>
        <v>0</v>
      </c>
      <c r="K384" s="3">
        <v>0</v>
      </c>
      <c r="L384" s="5">
        <f t="shared" si="43"/>
        <v>0</v>
      </c>
      <c r="M384" s="7">
        <v>0</v>
      </c>
      <c r="N384" s="7">
        <v>0</v>
      </c>
      <c r="O384" s="7">
        <v>0</v>
      </c>
      <c r="P384" s="3"/>
      <c r="Q384" s="5">
        <f t="shared" si="44"/>
        <v>0</v>
      </c>
      <c r="R384" s="3"/>
      <c r="S384" s="5">
        <f t="shared" si="45"/>
        <v>0</v>
      </c>
      <c r="T384" s="3"/>
      <c r="U384" s="5">
        <f t="shared" si="46"/>
        <v>0</v>
      </c>
      <c r="V384" s="8">
        <v>212051.87</v>
      </c>
      <c r="W384" s="10">
        <f t="shared" si="47"/>
        <v>2.1205187000000003</v>
      </c>
    </row>
    <row r="385" spans="1:23" x14ac:dyDescent="0.2">
      <c r="A385" s="17">
        <v>384</v>
      </c>
      <c r="B385" s="3" t="s">
        <v>983</v>
      </c>
      <c r="C385" s="3" t="s">
        <v>984</v>
      </c>
      <c r="D385" s="3" t="s">
        <v>985</v>
      </c>
      <c r="E385" s="3" t="s">
        <v>221</v>
      </c>
      <c r="F385" s="25">
        <f t="shared" si="40"/>
        <v>-2.1869450000000001</v>
      </c>
      <c r="G385" s="3">
        <v>0</v>
      </c>
      <c r="H385" s="5">
        <f t="shared" si="41"/>
        <v>0</v>
      </c>
      <c r="I385" s="3">
        <v>0</v>
      </c>
      <c r="J385" s="5">
        <f t="shared" si="42"/>
        <v>0</v>
      </c>
      <c r="K385" s="3">
        <v>0</v>
      </c>
      <c r="L385" s="5">
        <f t="shared" si="43"/>
        <v>0</v>
      </c>
      <c r="M385" s="7">
        <v>0</v>
      </c>
      <c r="N385" s="7">
        <v>0</v>
      </c>
      <c r="O385" s="7">
        <v>0</v>
      </c>
      <c r="P385" s="3"/>
      <c r="Q385" s="5">
        <f t="shared" si="44"/>
        <v>0</v>
      </c>
      <c r="R385" s="3"/>
      <c r="S385" s="5">
        <f t="shared" si="45"/>
        <v>0</v>
      </c>
      <c r="T385" s="3"/>
      <c r="U385" s="5">
        <f t="shared" si="46"/>
        <v>0</v>
      </c>
      <c r="V385" s="8">
        <v>218694.5</v>
      </c>
      <c r="W385" s="10">
        <f t="shared" si="47"/>
        <v>2.1869450000000001</v>
      </c>
    </row>
    <row r="386" spans="1:23" x14ac:dyDescent="0.2">
      <c r="A386" s="17">
        <v>385</v>
      </c>
      <c r="B386" s="3" t="s">
        <v>989</v>
      </c>
      <c r="C386" s="3" t="s">
        <v>990</v>
      </c>
      <c r="D386" s="3" t="s">
        <v>991</v>
      </c>
      <c r="E386" s="3" t="s">
        <v>17</v>
      </c>
      <c r="F386" s="25">
        <f t="shared" ref="F386:F449" si="48">SUM(H386+J386+L386-Q386-S386-U386-W386)</f>
        <v>-2.2042238000000003</v>
      </c>
      <c r="G386" s="3">
        <v>1</v>
      </c>
      <c r="H386" s="5">
        <f t="shared" ref="H386:H449" si="49">SUM(G386*3)</f>
        <v>3</v>
      </c>
      <c r="I386" s="3">
        <v>0</v>
      </c>
      <c r="J386" s="5">
        <f t="shared" ref="J386:J449" si="50">SUM(I386*2)</f>
        <v>0</v>
      </c>
      <c r="K386" s="3">
        <v>0</v>
      </c>
      <c r="L386" s="5">
        <f t="shared" ref="L386:L449" si="51">SUM(K386*1)</f>
        <v>0</v>
      </c>
      <c r="M386" s="7">
        <v>1</v>
      </c>
      <c r="N386" s="7">
        <v>0</v>
      </c>
      <c r="O386" s="7">
        <v>0</v>
      </c>
      <c r="P386" s="3"/>
      <c r="Q386" s="5">
        <f t="shared" ref="Q386:Q449" si="52">SUM(P386*500)</f>
        <v>0</v>
      </c>
      <c r="R386" s="3"/>
      <c r="S386" s="5">
        <f t="shared" ref="S386:S449" si="53">SUM(R386*100)</f>
        <v>0</v>
      </c>
      <c r="T386" s="3"/>
      <c r="U386" s="5">
        <f t="shared" ref="U386:U449" si="54">SUM(T386*1000)</f>
        <v>0</v>
      </c>
      <c r="V386" s="8">
        <v>520422.38</v>
      </c>
      <c r="W386" s="10">
        <f t="shared" ref="W386:W449" si="55">SUM(V386*0.00001)</f>
        <v>5.2042238000000003</v>
      </c>
    </row>
    <row r="387" spans="1:23" x14ac:dyDescent="0.2">
      <c r="A387" s="17">
        <v>386</v>
      </c>
      <c r="B387" s="3" t="s">
        <v>995</v>
      </c>
      <c r="C387" s="3" t="s">
        <v>996</v>
      </c>
      <c r="D387" s="3" t="s">
        <v>997</v>
      </c>
      <c r="E387" s="3" t="s">
        <v>666</v>
      </c>
      <c r="F387" s="25">
        <f t="shared" si="48"/>
        <v>-2.3941939000000003</v>
      </c>
      <c r="G387" s="3">
        <v>0</v>
      </c>
      <c r="H387" s="5">
        <f t="shared" si="49"/>
        <v>0</v>
      </c>
      <c r="I387" s="3">
        <v>0</v>
      </c>
      <c r="J387" s="5">
        <f t="shared" si="50"/>
        <v>0</v>
      </c>
      <c r="K387" s="3">
        <v>0</v>
      </c>
      <c r="L387" s="5">
        <f t="shared" si="51"/>
        <v>0</v>
      </c>
      <c r="M387" s="7">
        <v>0</v>
      </c>
      <c r="N387" s="7">
        <v>0</v>
      </c>
      <c r="O387" s="7">
        <v>0</v>
      </c>
      <c r="P387" s="3"/>
      <c r="Q387" s="5">
        <f t="shared" si="52"/>
        <v>0</v>
      </c>
      <c r="R387" s="3"/>
      <c r="S387" s="5">
        <f t="shared" si="53"/>
        <v>0</v>
      </c>
      <c r="T387" s="3"/>
      <c r="U387" s="5">
        <f t="shared" si="54"/>
        <v>0</v>
      </c>
      <c r="V387" s="8">
        <v>239419.39</v>
      </c>
      <c r="W387" s="10">
        <f t="shared" si="55"/>
        <v>2.3941939000000003</v>
      </c>
    </row>
    <row r="388" spans="1:23" x14ac:dyDescent="0.2">
      <c r="A388" s="17">
        <v>387</v>
      </c>
      <c r="B388" s="3" t="s">
        <v>998</v>
      </c>
      <c r="C388" s="3" t="s">
        <v>999</v>
      </c>
      <c r="D388" s="3" t="s">
        <v>1000</v>
      </c>
      <c r="E388" s="3" t="s">
        <v>17</v>
      </c>
      <c r="F388" s="25">
        <f t="shared" si="48"/>
        <v>-2.5915056000000001</v>
      </c>
      <c r="G388" s="3">
        <v>0</v>
      </c>
      <c r="H388" s="5">
        <f t="shared" si="49"/>
        <v>0</v>
      </c>
      <c r="I388" s="3">
        <v>0</v>
      </c>
      <c r="J388" s="5">
        <f t="shared" si="50"/>
        <v>0</v>
      </c>
      <c r="K388" s="3">
        <v>0</v>
      </c>
      <c r="L388" s="5">
        <f t="shared" si="51"/>
        <v>0</v>
      </c>
      <c r="M388" s="7">
        <v>0</v>
      </c>
      <c r="N388" s="7">
        <v>0</v>
      </c>
      <c r="O388" s="7">
        <v>0</v>
      </c>
      <c r="P388" s="3"/>
      <c r="Q388" s="5">
        <f t="shared" si="52"/>
        <v>0</v>
      </c>
      <c r="R388" s="3"/>
      <c r="S388" s="5">
        <f t="shared" si="53"/>
        <v>0</v>
      </c>
      <c r="T388" s="3"/>
      <c r="U388" s="5">
        <f t="shared" si="54"/>
        <v>0</v>
      </c>
      <c r="V388" s="8">
        <v>259150.56</v>
      </c>
      <c r="W388" s="10">
        <f t="shared" si="55"/>
        <v>2.5915056000000001</v>
      </c>
    </row>
    <row r="389" spans="1:23" x14ac:dyDescent="0.2">
      <c r="A389" s="17">
        <v>388</v>
      </c>
      <c r="B389" s="3" t="s">
        <v>1001</v>
      </c>
      <c r="C389" s="3" t="s">
        <v>1002</v>
      </c>
      <c r="D389" s="3" t="s">
        <v>1003</v>
      </c>
      <c r="E389" s="3" t="s">
        <v>17</v>
      </c>
      <c r="F389" s="25">
        <f t="shared" si="48"/>
        <v>-2.8843949000000002</v>
      </c>
      <c r="G389" s="3">
        <v>0</v>
      </c>
      <c r="H389" s="5">
        <f t="shared" si="49"/>
        <v>0</v>
      </c>
      <c r="I389" s="3">
        <v>0</v>
      </c>
      <c r="J389" s="5">
        <f t="shared" si="50"/>
        <v>0</v>
      </c>
      <c r="K389" s="3">
        <v>0</v>
      </c>
      <c r="L389" s="5">
        <f t="shared" si="51"/>
        <v>0</v>
      </c>
      <c r="M389" s="7">
        <v>0</v>
      </c>
      <c r="N389" s="7">
        <v>0</v>
      </c>
      <c r="O389" s="7">
        <v>0</v>
      </c>
      <c r="P389" s="3"/>
      <c r="Q389" s="5">
        <f t="shared" si="52"/>
        <v>0</v>
      </c>
      <c r="R389" s="3"/>
      <c r="S389" s="5">
        <f t="shared" si="53"/>
        <v>0</v>
      </c>
      <c r="T389" s="3"/>
      <c r="U389" s="5">
        <f t="shared" si="54"/>
        <v>0</v>
      </c>
      <c r="V389" s="8">
        <v>288439.49</v>
      </c>
      <c r="W389" s="10">
        <f t="shared" si="55"/>
        <v>2.8843949000000002</v>
      </c>
    </row>
    <row r="390" spans="1:23" x14ac:dyDescent="0.2">
      <c r="A390" s="17">
        <v>389</v>
      </c>
      <c r="B390" s="3" t="s">
        <v>944</v>
      </c>
      <c r="C390" s="3" t="s">
        <v>945</v>
      </c>
      <c r="D390" s="3" t="s">
        <v>946</v>
      </c>
      <c r="E390" s="3" t="s">
        <v>17</v>
      </c>
      <c r="F390" s="25">
        <f t="shared" si="48"/>
        <v>-2.9640884999999999</v>
      </c>
      <c r="G390" s="3">
        <v>0</v>
      </c>
      <c r="H390" s="5">
        <f t="shared" si="49"/>
        <v>0</v>
      </c>
      <c r="I390" s="3">
        <v>0</v>
      </c>
      <c r="J390" s="5">
        <f t="shared" si="50"/>
        <v>0</v>
      </c>
      <c r="K390" s="3">
        <v>0</v>
      </c>
      <c r="L390" s="5">
        <f t="shared" si="51"/>
        <v>0</v>
      </c>
      <c r="M390" s="7">
        <v>0</v>
      </c>
      <c r="N390" s="7">
        <v>0</v>
      </c>
      <c r="O390" s="7">
        <v>0</v>
      </c>
      <c r="P390" s="3"/>
      <c r="Q390" s="5">
        <f t="shared" si="52"/>
        <v>0</v>
      </c>
      <c r="R390" s="3"/>
      <c r="S390" s="5">
        <f t="shared" si="53"/>
        <v>0</v>
      </c>
      <c r="T390" s="3"/>
      <c r="U390" s="5">
        <f t="shared" si="54"/>
        <v>0</v>
      </c>
      <c r="V390" s="8">
        <v>296408.84999999998</v>
      </c>
      <c r="W390" s="10">
        <f t="shared" si="55"/>
        <v>2.9640884999999999</v>
      </c>
    </row>
    <row r="391" spans="1:23" x14ac:dyDescent="0.2">
      <c r="A391" s="17">
        <v>390</v>
      </c>
      <c r="B391" s="3" t="s">
        <v>1004</v>
      </c>
      <c r="C391" s="3" t="s">
        <v>1005</v>
      </c>
      <c r="D391" s="3" t="s">
        <v>1006</v>
      </c>
      <c r="E391" s="3" t="s">
        <v>666</v>
      </c>
      <c r="F391" s="25">
        <f t="shared" si="48"/>
        <v>-3.0394941000000002</v>
      </c>
      <c r="G391" s="3">
        <v>0</v>
      </c>
      <c r="H391" s="5">
        <f t="shared" si="49"/>
        <v>0</v>
      </c>
      <c r="I391" s="3">
        <v>0</v>
      </c>
      <c r="J391" s="5">
        <f t="shared" si="50"/>
        <v>0</v>
      </c>
      <c r="K391" s="3">
        <v>0</v>
      </c>
      <c r="L391" s="5">
        <f t="shared" si="51"/>
        <v>0</v>
      </c>
      <c r="M391" s="7">
        <v>0</v>
      </c>
      <c r="N391" s="7">
        <v>0</v>
      </c>
      <c r="O391" s="7">
        <v>0</v>
      </c>
      <c r="P391" s="3"/>
      <c r="Q391" s="5">
        <f t="shared" si="52"/>
        <v>0</v>
      </c>
      <c r="R391" s="3"/>
      <c r="S391" s="5">
        <f t="shared" si="53"/>
        <v>0</v>
      </c>
      <c r="T391" s="3"/>
      <c r="U391" s="5">
        <f t="shared" si="54"/>
        <v>0</v>
      </c>
      <c r="V391" s="8">
        <v>303949.40999999997</v>
      </c>
      <c r="W391" s="10">
        <f t="shared" si="55"/>
        <v>3.0394941000000002</v>
      </c>
    </row>
    <row r="392" spans="1:23" x14ac:dyDescent="0.2">
      <c r="A392" s="17">
        <v>391</v>
      </c>
      <c r="B392" s="3" t="s">
        <v>1190</v>
      </c>
      <c r="C392" s="3" t="s">
        <v>1191</v>
      </c>
      <c r="D392" s="3" t="s">
        <v>1192</v>
      </c>
      <c r="E392" s="3" t="s">
        <v>17</v>
      </c>
      <c r="F392" s="25">
        <f t="shared" si="48"/>
        <v>-3.2136301000000005</v>
      </c>
      <c r="G392" s="3">
        <v>0</v>
      </c>
      <c r="H392" s="5">
        <f t="shared" si="49"/>
        <v>0</v>
      </c>
      <c r="I392" s="3">
        <v>0</v>
      </c>
      <c r="J392" s="5">
        <f t="shared" si="50"/>
        <v>0</v>
      </c>
      <c r="K392" s="3">
        <v>0</v>
      </c>
      <c r="L392" s="5">
        <f t="shared" si="51"/>
        <v>0</v>
      </c>
      <c r="M392" s="7">
        <v>0</v>
      </c>
      <c r="N392" s="7">
        <v>0</v>
      </c>
      <c r="O392" s="7">
        <v>0</v>
      </c>
      <c r="P392" s="3"/>
      <c r="Q392" s="5">
        <f t="shared" si="52"/>
        <v>0</v>
      </c>
      <c r="R392" s="3"/>
      <c r="S392" s="5">
        <f t="shared" si="53"/>
        <v>0</v>
      </c>
      <c r="T392" s="3"/>
      <c r="U392" s="5">
        <f t="shared" si="54"/>
        <v>0</v>
      </c>
      <c r="V392" s="8">
        <v>321363.01</v>
      </c>
      <c r="W392" s="10">
        <f t="shared" si="55"/>
        <v>3.2136301000000005</v>
      </c>
    </row>
    <row r="393" spans="1:23" x14ac:dyDescent="0.2">
      <c r="A393" s="17">
        <v>392</v>
      </c>
      <c r="B393" s="3" t="s">
        <v>1196</v>
      </c>
      <c r="C393" s="3" t="s">
        <v>1197</v>
      </c>
      <c r="D393" s="3" t="s">
        <v>1198</v>
      </c>
      <c r="E393" s="3" t="s">
        <v>17</v>
      </c>
      <c r="F393" s="25">
        <f t="shared" si="48"/>
        <v>-3.8168947000000002</v>
      </c>
      <c r="G393" s="3">
        <v>0</v>
      </c>
      <c r="H393" s="5">
        <f t="shared" si="49"/>
        <v>0</v>
      </c>
      <c r="I393" s="3">
        <v>0</v>
      </c>
      <c r="J393" s="5">
        <f t="shared" si="50"/>
        <v>0</v>
      </c>
      <c r="K393" s="3">
        <v>0</v>
      </c>
      <c r="L393" s="5">
        <f t="shared" si="51"/>
        <v>0</v>
      </c>
      <c r="M393" s="7">
        <v>0</v>
      </c>
      <c r="N393" s="7">
        <v>0</v>
      </c>
      <c r="O393" s="7">
        <v>0</v>
      </c>
      <c r="P393" s="3"/>
      <c r="Q393" s="5">
        <f t="shared" si="52"/>
        <v>0</v>
      </c>
      <c r="R393" s="3"/>
      <c r="S393" s="5">
        <f t="shared" si="53"/>
        <v>0</v>
      </c>
      <c r="T393" s="3"/>
      <c r="U393" s="5">
        <f t="shared" si="54"/>
        <v>0</v>
      </c>
      <c r="V393" s="8">
        <v>381689.47</v>
      </c>
      <c r="W393" s="10">
        <f t="shared" si="55"/>
        <v>3.8168947000000002</v>
      </c>
    </row>
    <row r="394" spans="1:23" x14ac:dyDescent="0.2">
      <c r="A394" s="17">
        <v>393</v>
      </c>
      <c r="B394" s="3" t="s">
        <v>1193</v>
      </c>
      <c r="C394" s="3" t="s">
        <v>1194</v>
      </c>
      <c r="D394" s="3" t="s">
        <v>1195</v>
      </c>
      <c r="E394" s="3" t="s">
        <v>855</v>
      </c>
      <c r="F394" s="25">
        <f t="shared" si="48"/>
        <v>-3.8586519000000004</v>
      </c>
      <c r="G394" s="3">
        <v>0</v>
      </c>
      <c r="H394" s="5">
        <f t="shared" si="49"/>
        <v>0</v>
      </c>
      <c r="I394" s="3">
        <v>0</v>
      </c>
      <c r="J394" s="5">
        <f t="shared" si="50"/>
        <v>0</v>
      </c>
      <c r="K394" s="3">
        <v>0</v>
      </c>
      <c r="L394" s="5">
        <f t="shared" si="51"/>
        <v>0</v>
      </c>
      <c r="M394" s="7">
        <v>0</v>
      </c>
      <c r="N394" s="7">
        <v>0</v>
      </c>
      <c r="O394" s="7">
        <v>0</v>
      </c>
      <c r="P394" s="3"/>
      <c r="Q394" s="5">
        <f t="shared" si="52"/>
        <v>0</v>
      </c>
      <c r="R394" s="3"/>
      <c r="S394" s="5">
        <f t="shared" si="53"/>
        <v>0</v>
      </c>
      <c r="T394" s="3"/>
      <c r="U394" s="5">
        <f t="shared" si="54"/>
        <v>0</v>
      </c>
      <c r="V394" s="8">
        <v>385865.19</v>
      </c>
      <c r="W394" s="10">
        <f t="shared" si="55"/>
        <v>3.8586519000000004</v>
      </c>
    </row>
    <row r="395" spans="1:23" x14ac:dyDescent="0.2">
      <c r="A395" s="17">
        <v>394</v>
      </c>
      <c r="B395" s="3" t="s">
        <v>1235</v>
      </c>
      <c r="C395" s="3" t="s">
        <v>1236</v>
      </c>
      <c r="D395" s="3" t="s">
        <v>1237</v>
      </c>
      <c r="E395" s="3" t="s">
        <v>17</v>
      </c>
      <c r="F395" s="25">
        <f t="shared" si="48"/>
        <v>-3.9320153000000007</v>
      </c>
      <c r="G395" s="3">
        <v>0</v>
      </c>
      <c r="H395" s="5">
        <f t="shared" si="49"/>
        <v>0</v>
      </c>
      <c r="I395" s="3">
        <v>0</v>
      </c>
      <c r="J395" s="5">
        <f t="shared" si="50"/>
        <v>0</v>
      </c>
      <c r="K395" s="3">
        <v>0</v>
      </c>
      <c r="L395" s="5">
        <f t="shared" si="51"/>
        <v>0</v>
      </c>
      <c r="M395" s="7">
        <v>0</v>
      </c>
      <c r="N395" s="7">
        <v>0</v>
      </c>
      <c r="O395" s="7">
        <v>0</v>
      </c>
      <c r="P395" s="3"/>
      <c r="Q395" s="5">
        <f t="shared" si="52"/>
        <v>0</v>
      </c>
      <c r="R395" s="3"/>
      <c r="S395" s="5">
        <f t="shared" si="53"/>
        <v>0</v>
      </c>
      <c r="T395" s="3"/>
      <c r="U395" s="5">
        <f t="shared" si="54"/>
        <v>0</v>
      </c>
      <c r="V395" s="8">
        <v>393201.53</v>
      </c>
      <c r="W395" s="10">
        <f t="shared" si="55"/>
        <v>3.9320153000000007</v>
      </c>
    </row>
    <row r="396" spans="1:23" x14ac:dyDescent="0.2">
      <c r="A396" s="17">
        <v>395</v>
      </c>
      <c r="B396" s="3" t="s">
        <v>1199</v>
      </c>
      <c r="C396" s="3" t="s">
        <v>1200</v>
      </c>
      <c r="D396" s="3" t="s">
        <v>1201</v>
      </c>
      <c r="E396" s="3" t="s">
        <v>17</v>
      </c>
      <c r="F396" s="25">
        <f t="shared" si="48"/>
        <v>-4.036500300000001</v>
      </c>
      <c r="G396" s="3">
        <v>0</v>
      </c>
      <c r="H396" s="5">
        <f t="shared" si="49"/>
        <v>0</v>
      </c>
      <c r="I396" s="3">
        <v>0</v>
      </c>
      <c r="J396" s="5">
        <f t="shared" si="50"/>
        <v>0</v>
      </c>
      <c r="K396" s="3">
        <v>0</v>
      </c>
      <c r="L396" s="5">
        <f t="shared" si="51"/>
        <v>0</v>
      </c>
      <c r="M396" s="7">
        <v>0</v>
      </c>
      <c r="N396" s="7">
        <v>0</v>
      </c>
      <c r="O396" s="7">
        <v>0</v>
      </c>
      <c r="P396" s="3"/>
      <c r="Q396" s="5">
        <f t="shared" si="52"/>
        <v>0</v>
      </c>
      <c r="R396" s="3"/>
      <c r="S396" s="5">
        <f t="shared" si="53"/>
        <v>0</v>
      </c>
      <c r="T396" s="3"/>
      <c r="U396" s="5">
        <f t="shared" si="54"/>
        <v>0</v>
      </c>
      <c r="V396" s="8">
        <v>403650.03</v>
      </c>
      <c r="W396" s="10">
        <f t="shared" si="55"/>
        <v>4.036500300000001</v>
      </c>
    </row>
    <row r="397" spans="1:23" x14ac:dyDescent="0.2">
      <c r="A397" s="17">
        <v>396</v>
      </c>
      <c r="B397" s="3" t="s">
        <v>1202</v>
      </c>
      <c r="C397" s="3" t="s">
        <v>1203</v>
      </c>
      <c r="D397" s="3" t="s">
        <v>1204</v>
      </c>
      <c r="E397" s="3" t="s">
        <v>17</v>
      </c>
      <c r="F397" s="25">
        <f t="shared" si="48"/>
        <v>-4.2721935000000002</v>
      </c>
      <c r="G397" s="3">
        <v>0</v>
      </c>
      <c r="H397" s="5">
        <f t="shared" si="49"/>
        <v>0</v>
      </c>
      <c r="I397" s="3">
        <v>0</v>
      </c>
      <c r="J397" s="5">
        <f t="shared" si="50"/>
        <v>0</v>
      </c>
      <c r="K397" s="3">
        <v>0</v>
      </c>
      <c r="L397" s="5">
        <f t="shared" si="51"/>
        <v>0</v>
      </c>
      <c r="M397" s="7">
        <v>0</v>
      </c>
      <c r="N397" s="7">
        <v>0</v>
      </c>
      <c r="O397" s="7">
        <v>0</v>
      </c>
      <c r="P397" s="3"/>
      <c r="Q397" s="5">
        <f t="shared" si="52"/>
        <v>0</v>
      </c>
      <c r="R397" s="3"/>
      <c r="S397" s="5">
        <f t="shared" si="53"/>
        <v>0</v>
      </c>
      <c r="T397" s="3"/>
      <c r="U397" s="5">
        <f t="shared" si="54"/>
        <v>0</v>
      </c>
      <c r="V397" s="8">
        <v>427219.35</v>
      </c>
      <c r="W397" s="10">
        <f t="shared" si="55"/>
        <v>4.2721935000000002</v>
      </c>
    </row>
    <row r="398" spans="1:23" x14ac:dyDescent="0.2">
      <c r="A398" s="17">
        <v>397</v>
      </c>
      <c r="B398" s="3" t="s">
        <v>1205</v>
      </c>
      <c r="C398" s="3" t="s">
        <v>1206</v>
      </c>
      <c r="D398" s="3" t="s">
        <v>1207</v>
      </c>
      <c r="E398" s="3" t="s">
        <v>17</v>
      </c>
      <c r="F398" s="25">
        <f t="shared" si="48"/>
        <v>-4.5961662000000008</v>
      </c>
      <c r="G398" s="3">
        <v>1</v>
      </c>
      <c r="H398" s="5">
        <f t="shared" si="49"/>
        <v>3</v>
      </c>
      <c r="I398" s="3">
        <v>0</v>
      </c>
      <c r="J398" s="5">
        <f t="shared" si="50"/>
        <v>0</v>
      </c>
      <c r="K398" s="3">
        <v>0</v>
      </c>
      <c r="L398" s="5">
        <f t="shared" si="51"/>
        <v>0</v>
      </c>
      <c r="M398" s="7">
        <v>1</v>
      </c>
      <c r="N398" s="7">
        <v>0</v>
      </c>
      <c r="O398" s="7">
        <v>0</v>
      </c>
      <c r="P398" s="3"/>
      <c r="Q398" s="5">
        <f t="shared" si="52"/>
        <v>0</v>
      </c>
      <c r="R398" s="3"/>
      <c r="S398" s="5">
        <f t="shared" si="53"/>
        <v>0</v>
      </c>
      <c r="T398" s="3"/>
      <c r="U398" s="5">
        <f t="shared" si="54"/>
        <v>0</v>
      </c>
      <c r="V398" s="8">
        <v>759616.62</v>
      </c>
      <c r="W398" s="10">
        <f t="shared" si="55"/>
        <v>7.5961662000000008</v>
      </c>
    </row>
    <row r="399" spans="1:23" x14ac:dyDescent="0.2">
      <c r="A399" s="17">
        <v>398</v>
      </c>
      <c r="B399" s="3" t="s">
        <v>1211</v>
      </c>
      <c r="C399" s="3" t="s">
        <v>1212</v>
      </c>
      <c r="D399" s="3" t="s">
        <v>1213</v>
      </c>
      <c r="E399" s="3" t="s">
        <v>17</v>
      </c>
      <c r="F399" s="25">
        <f t="shared" si="48"/>
        <v>-4.7947357000000004</v>
      </c>
      <c r="G399" s="3">
        <v>0</v>
      </c>
      <c r="H399" s="5">
        <f t="shared" si="49"/>
        <v>0</v>
      </c>
      <c r="I399" s="3">
        <v>0</v>
      </c>
      <c r="J399" s="5">
        <f t="shared" si="50"/>
        <v>0</v>
      </c>
      <c r="K399" s="3">
        <v>0</v>
      </c>
      <c r="L399" s="5">
        <f t="shared" si="51"/>
        <v>0</v>
      </c>
      <c r="M399" s="7">
        <v>0</v>
      </c>
      <c r="N399" s="7">
        <v>0</v>
      </c>
      <c r="O399" s="7">
        <v>0</v>
      </c>
      <c r="P399" s="3"/>
      <c r="Q399" s="5">
        <f t="shared" si="52"/>
        <v>0</v>
      </c>
      <c r="R399" s="3"/>
      <c r="S399" s="5">
        <f t="shared" si="53"/>
        <v>0</v>
      </c>
      <c r="T399" s="3"/>
      <c r="U399" s="5">
        <f t="shared" si="54"/>
        <v>0</v>
      </c>
      <c r="V399" s="8">
        <v>479473.57</v>
      </c>
      <c r="W399" s="10">
        <f t="shared" si="55"/>
        <v>4.7947357000000004</v>
      </c>
    </row>
    <row r="400" spans="1:23" x14ac:dyDescent="0.2">
      <c r="A400" s="17">
        <v>399</v>
      </c>
      <c r="B400" s="3" t="s">
        <v>1214</v>
      </c>
      <c r="C400" s="3" t="s">
        <v>1215</v>
      </c>
      <c r="D400" s="3" t="s">
        <v>1216</v>
      </c>
      <c r="E400" s="3" t="s">
        <v>666</v>
      </c>
      <c r="F400" s="25">
        <f t="shared" si="48"/>
        <v>-5.4235775000000004</v>
      </c>
      <c r="G400" s="3">
        <v>0</v>
      </c>
      <c r="H400" s="5">
        <f t="shared" si="49"/>
        <v>0</v>
      </c>
      <c r="I400" s="3">
        <v>0</v>
      </c>
      <c r="J400" s="5">
        <f t="shared" si="50"/>
        <v>0</v>
      </c>
      <c r="K400" s="3">
        <v>0</v>
      </c>
      <c r="L400" s="5">
        <f t="shared" si="51"/>
        <v>0</v>
      </c>
      <c r="M400" s="7">
        <v>0</v>
      </c>
      <c r="N400" s="7">
        <v>0</v>
      </c>
      <c r="O400" s="7">
        <v>0</v>
      </c>
      <c r="P400" s="3"/>
      <c r="Q400" s="5">
        <f t="shared" si="52"/>
        <v>0</v>
      </c>
      <c r="R400" s="3"/>
      <c r="S400" s="5">
        <f t="shared" si="53"/>
        <v>0</v>
      </c>
      <c r="T400" s="3"/>
      <c r="U400" s="5">
        <f t="shared" si="54"/>
        <v>0</v>
      </c>
      <c r="V400" s="8">
        <v>542357.75</v>
      </c>
      <c r="W400" s="10">
        <f t="shared" si="55"/>
        <v>5.4235775000000004</v>
      </c>
    </row>
    <row r="401" spans="1:23" x14ac:dyDescent="0.2">
      <c r="A401" s="17">
        <v>400</v>
      </c>
      <c r="B401" s="3" t="s">
        <v>1208</v>
      </c>
      <c r="C401" s="3" t="s">
        <v>1209</v>
      </c>
      <c r="D401" s="3" t="s">
        <v>1210</v>
      </c>
      <c r="E401" s="3" t="s">
        <v>666</v>
      </c>
      <c r="F401" s="25">
        <f t="shared" si="48"/>
        <v>-5.5017501000000006</v>
      </c>
      <c r="G401" s="3">
        <v>0</v>
      </c>
      <c r="H401" s="5">
        <f t="shared" si="49"/>
        <v>0</v>
      </c>
      <c r="I401" s="3">
        <v>0</v>
      </c>
      <c r="J401" s="5">
        <f t="shared" si="50"/>
        <v>0</v>
      </c>
      <c r="K401" s="3">
        <v>0</v>
      </c>
      <c r="L401" s="5">
        <f t="shared" si="51"/>
        <v>0</v>
      </c>
      <c r="M401" s="7">
        <v>0</v>
      </c>
      <c r="N401" s="7">
        <v>0</v>
      </c>
      <c r="O401" s="7">
        <v>0</v>
      </c>
      <c r="P401" s="3"/>
      <c r="Q401" s="5">
        <f t="shared" si="52"/>
        <v>0</v>
      </c>
      <c r="R401" s="3"/>
      <c r="S401" s="5">
        <f t="shared" si="53"/>
        <v>0</v>
      </c>
      <c r="T401" s="3"/>
      <c r="U401" s="5">
        <f t="shared" si="54"/>
        <v>0</v>
      </c>
      <c r="V401" s="8">
        <v>550175.01</v>
      </c>
      <c r="W401" s="10">
        <f t="shared" si="55"/>
        <v>5.5017501000000006</v>
      </c>
    </row>
    <row r="402" spans="1:23" x14ac:dyDescent="0.2">
      <c r="A402" s="17">
        <v>401</v>
      </c>
      <c r="B402" s="3" t="s">
        <v>1217</v>
      </c>
      <c r="C402" s="3" t="s">
        <v>1218</v>
      </c>
      <c r="D402" s="3" t="s">
        <v>1219</v>
      </c>
      <c r="E402" s="3" t="s">
        <v>17</v>
      </c>
      <c r="F402" s="25">
        <f t="shared" si="48"/>
        <v>-6.3772866000000006</v>
      </c>
      <c r="G402" s="3">
        <v>0</v>
      </c>
      <c r="H402" s="5">
        <f t="shared" si="49"/>
        <v>0</v>
      </c>
      <c r="I402" s="3">
        <v>0</v>
      </c>
      <c r="J402" s="5">
        <f t="shared" si="50"/>
        <v>0</v>
      </c>
      <c r="K402" s="3">
        <v>0</v>
      </c>
      <c r="L402" s="5">
        <f t="shared" si="51"/>
        <v>0</v>
      </c>
      <c r="M402" s="7">
        <v>0</v>
      </c>
      <c r="N402" s="7">
        <v>0</v>
      </c>
      <c r="O402" s="7">
        <v>0</v>
      </c>
      <c r="P402" s="3"/>
      <c r="Q402" s="5">
        <f t="shared" si="52"/>
        <v>0</v>
      </c>
      <c r="R402" s="3"/>
      <c r="S402" s="5">
        <f t="shared" si="53"/>
        <v>0</v>
      </c>
      <c r="T402" s="3"/>
      <c r="U402" s="5">
        <f t="shared" si="54"/>
        <v>0</v>
      </c>
      <c r="V402" s="8">
        <v>637728.66</v>
      </c>
      <c r="W402" s="10">
        <f t="shared" si="55"/>
        <v>6.3772866000000006</v>
      </c>
    </row>
    <row r="403" spans="1:23" x14ac:dyDescent="0.2">
      <c r="A403" s="17">
        <v>402</v>
      </c>
      <c r="B403" s="3" t="s">
        <v>1226</v>
      </c>
      <c r="C403" s="3" t="s">
        <v>1227</v>
      </c>
      <c r="D403" s="3" t="s">
        <v>1228</v>
      </c>
      <c r="E403" s="3" t="s">
        <v>17</v>
      </c>
      <c r="F403" s="25">
        <f t="shared" si="48"/>
        <v>-7.7917097000000002</v>
      </c>
      <c r="G403" s="3">
        <v>2</v>
      </c>
      <c r="H403" s="5">
        <f t="shared" si="49"/>
        <v>6</v>
      </c>
      <c r="I403" s="3">
        <v>0</v>
      </c>
      <c r="J403" s="5">
        <f t="shared" si="50"/>
        <v>0</v>
      </c>
      <c r="K403" s="3">
        <v>0</v>
      </c>
      <c r="L403" s="5">
        <f t="shared" si="51"/>
        <v>0</v>
      </c>
      <c r="M403" s="7">
        <v>1</v>
      </c>
      <c r="N403" s="7">
        <v>0</v>
      </c>
      <c r="O403" s="7">
        <v>0</v>
      </c>
      <c r="P403" s="3"/>
      <c r="Q403" s="5">
        <f t="shared" si="52"/>
        <v>0</v>
      </c>
      <c r="R403" s="3"/>
      <c r="S403" s="5">
        <f t="shared" si="53"/>
        <v>0</v>
      </c>
      <c r="T403" s="3"/>
      <c r="U403" s="5">
        <f t="shared" si="54"/>
        <v>0</v>
      </c>
      <c r="V403" s="8">
        <v>1379170.97</v>
      </c>
      <c r="W403" s="10">
        <f t="shared" si="55"/>
        <v>13.7917097</v>
      </c>
    </row>
    <row r="404" spans="1:23" x14ac:dyDescent="0.2">
      <c r="A404" s="17">
        <v>403</v>
      </c>
      <c r="B404" s="3" t="s">
        <v>1229</v>
      </c>
      <c r="C404" s="3" t="s">
        <v>1230</v>
      </c>
      <c r="D404" s="3" t="s">
        <v>1231</v>
      </c>
      <c r="E404" s="3" t="s">
        <v>776</v>
      </c>
      <c r="F404" s="25">
        <f t="shared" si="48"/>
        <v>-9.7264362000000002</v>
      </c>
      <c r="G404" s="3">
        <v>0</v>
      </c>
      <c r="H404" s="5">
        <f t="shared" si="49"/>
        <v>0</v>
      </c>
      <c r="I404" s="3">
        <v>0</v>
      </c>
      <c r="J404" s="5">
        <f t="shared" si="50"/>
        <v>0</v>
      </c>
      <c r="K404" s="3">
        <v>0</v>
      </c>
      <c r="L404" s="5">
        <f t="shared" si="51"/>
        <v>0</v>
      </c>
      <c r="M404" s="7">
        <v>0</v>
      </c>
      <c r="N404" s="7">
        <v>0</v>
      </c>
      <c r="O404" s="7">
        <v>0</v>
      </c>
      <c r="P404" s="3"/>
      <c r="Q404" s="5">
        <f t="shared" si="52"/>
        <v>0</v>
      </c>
      <c r="R404" s="3"/>
      <c r="S404" s="5">
        <f t="shared" si="53"/>
        <v>0</v>
      </c>
      <c r="T404" s="3"/>
      <c r="U404" s="5">
        <f t="shared" si="54"/>
        <v>0</v>
      </c>
      <c r="V404" s="8">
        <v>972643.62</v>
      </c>
      <c r="W404" s="10">
        <f t="shared" si="55"/>
        <v>9.7264362000000002</v>
      </c>
    </row>
    <row r="405" spans="1:23" x14ac:dyDescent="0.2">
      <c r="A405" s="17">
        <v>404</v>
      </c>
      <c r="B405" s="3" t="s">
        <v>1232</v>
      </c>
      <c r="C405" s="3" t="s">
        <v>1233</v>
      </c>
      <c r="D405" s="3" t="s">
        <v>1234</v>
      </c>
      <c r="E405" s="3" t="s">
        <v>17</v>
      </c>
      <c r="F405" s="25">
        <f t="shared" si="48"/>
        <v>-10.7149517</v>
      </c>
      <c r="G405" s="3">
        <v>1</v>
      </c>
      <c r="H405" s="5">
        <f t="shared" si="49"/>
        <v>3</v>
      </c>
      <c r="I405" s="3">
        <v>0</v>
      </c>
      <c r="J405" s="5">
        <f t="shared" si="50"/>
        <v>0</v>
      </c>
      <c r="K405" s="3">
        <v>0</v>
      </c>
      <c r="L405" s="5">
        <f t="shared" si="51"/>
        <v>0</v>
      </c>
      <c r="M405" s="7">
        <v>1</v>
      </c>
      <c r="N405" s="7">
        <v>0</v>
      </c>
      <c r="O405" s="7">
        <v>0</v>
      </c>
      <c r="P405" s="3"/>
      <c r="Q405" s="5">
        <f t="shared" si="52"/>
        <v>0</v>
      </c>
      <c r="R405" s="3"/>
      <c r="S405" s="5">
        <f t="shared" si="53"/>
        <v>0</v>
      </c>
      <c r="T405" s="3"/>
      <c r="U405" s="5">
        <f t="shared" si="54"/>
        <v>0</v>
      </c>
      <c r="V405" s="8">
        <v>1371495.17</v>
      </c>
      <c r="W405" s="10">
        <f t="shared" si="55"/>
        <v>13.7149517</v>
      </c>
    </row>
    <row r="406" spans="1:23" x14ac:dyDescent="0.2">
      <c r="A406" s="17">
        <v>405</v>
      </c>
      <c r="B406" s="3" t="s">
        <v>1223</v>
      </c>
      <c r="C406" s="3" t="s">
        <v>1224</v>
      </c>
      <c r="D406" s="3" t="s">
        <v>1225</v>
      </c>
      <c r="E406" s="3" t="s">
        <v>17</v>
      </c>
      <c r="F406" s="25">
        <f t="shared" si="48"/>
        <v>-12.929425800000002</v>
      </c>
      <c r="G406" s="3">
        <v>0</v>
      </c>
      <c r="H406" s="5">
        <f t="shared" si="49"/>
        <v>0</v>
      </c>
      <c r="I406" s="3">
        <v>0</v>
      </c>
      <c r="J406" s="5">
        <f t="shared" si="50"/>
        <v>0</v>
      </c>
      <c r="K406" s="3">
        <v>0</v>
      </c>
      <c r="L406" s="5">
        <f t="shared" si="51"/>
        <v>0</v>
      </c>
      <c r="M406" s="7">
        <v>0</v>
      </c>
      <c r="N406" s="7">
        <v>0</v>
      </c>
      <c r="O406" s="7">
        <v>0</v>
      </c>
      <c r="P406" s="3"/>
      <c r="Q406" s="5">
        <f t="shared" si="52"/>
        <v>0</v>
      </c>
      <c r="R406" s="3"/>
      <c r="S406" s="5">
        <f t="shared" si="53"/>
        <v>0</v>
      </c>
      <c r="T406" s="3"/>
      <c r="U406" s="5">
        <f t="shared" si="54"/>
        <v>0</v>
      </c>
      <c r="V406" s="8">
        <v>1292942.58</v>
      </c>
      <c r="W406" s="10">
        <f t="shared" si="55"/>
        <v>12.929425800000002</v>
      </c>
    </row>
    <row r="407" spans="1:23" x14ac:dyDescent="0.2">
      <c r="A407" s="17">
        <v>406</v>
      </c>
      <c r="B407" s="3" t="s">
        <v>1043</v>
      </c>
      <c r="C407" s="3" t="s">
        <v>1044</v>
      </c>
      <c r="D407" s="3" t="s">
        <v>1045</v>
      </c>
      <c r="E407" s="3" t="s">
        <v>17</v>
      </c>
      <c r="F407" s="25">
        <f t="shared" si="48"/>
        <v>-13.156762700000002</v>
      </c>
      <c r="G407" s="3">
        <v>0</v>
      </c>
      <c r="H407" s="5">
        <f t="shared" si="49"/>
        <v>0</v>
      </c>
      <c r="I407" s="3">
        <v>0</v>
      </c>
      <c r="J407" s="5">
        <f t="shared" si="50"/>
        <v>0</v>
      </c>
      <c r="K407" s="3">
        <v>0</v>
      </c>
      <c r="L407" s="5">
        <f t="shared" si="51"/>
        <v>0</v>
      </c>
      <c r="M407" s="7">
        <v>0</v>
      </c>
      <c r="N407" s="7">
        <v>0</v>
      </c>
      <c r="O407" s="7">
        <v>0</v>
      </c>
      <c r="P407" s="3"/>
      <c r="Q407" s="5">
        <f t="shared" si="52"/>
        <v>0</v>
      </c>
      <c r="R407" s="3"/>
      <c r="S407" s="5">
        <f t="shared" si="53"/>
        <v>0</v>
      </c>
      <c r="T407" s="3"/>
      <c r="U407" s="5">
        <f t="shared" si="54"/>
        <v>0</v>
      </c>
      <c r="V407" s="8">
        <v>1315676.27</v>
      </c>
      <c r="W407" s="10">
        <f t="shared" si="55"/>
        <v>13.156762700000002</v>
      </c>
    </row>
    <row r="408" spans="1:23" x14ac:dyDescent="0.2">
      <c r="A408" s="17">
        <v>407</v>
      </c>
      <c r="B408" s="3" t="s">
        <v>1238</v>
      </c>
      <c r="C408" s="3" t="s">
        <v>1239</v>
      </c>
      <c r="D408" s="3" t="s">
        <v>1240</v>
      </c>
      <c r="E408" s="3" t="s">
        <v>17</v>
      </c>
      <c r="F408" s="25">
        <f t="shared" si="48"/>
        <v>-13.9424925</v>
      </c>
      <c r="G408" s="3">
        <v>2</v>
      </c>
      <c r="H408" s="5">
        <f t="shared" si="49"/>
        <v>6</v>
      </c>
      <c r="I408" s="3">
        <v>0</v>
      </c>
      <c r="J408" s="5">
        <f t="shared" si="50"/>
        <v>0</v>
      </c>
      <c r="K408" s="3">
        <v>0</v>
      </c>
      <c r="L408" s="5">
        <f t="shared" si="51"/>
        <v>0</v>
      </c>
      <c r="M408" s="7">
        <v>1</v>
      </c>
      <c r="N408" s="7">
        <v>0</v>
      </c>
      <c r="O408" s="7">
        <v>0</v>
      </c>
      <c r="P408" s="3"/>
      <c r="Q408" s="5">
        <f t="shared" si="52"/>
        <v>0</v>
      </c>
      <c r="R408" s="3"/>
      <c r="S408" s="5">
        <f t="shared" si="53"/>
        <v>0</v>
      </c>
      <c r="T408" s="3"/>
      <c r="U408" s="5">
        <f t="shared" si="54"/>
        <v>0</v>
      </c>
      <c r="V408" s="8">
        <v>1994249.25</v>
      </c>
      <c r="W408" s="10">
        <f t="shared" si="55"/>
        <v>19.9424925</v>
      </c>
    </row>
    <row r="409" spans="1:23" x14ac:dyDescent="0.2">
      <c r="A409" s="17">
        <v>408</v>
      </c>
      <c r="B409" s="3" t="s">
        <v>1241</v>
      </c>
      <c r="C409" s="3" t="s">
        <v>1242</v>
      </c>
      <c r="D409" s="3" t="s">
        <v>1243</v>
      </c>
      <c r="E409" s="3" t="s">
        <v>666</v>
      </c>
      <c r="F409" s="25">
        <f t="shared" si="48"/>
        <v>-14.855231000000003</v>
      </c>
      <c r="G409" s="3">
        <v>1</v>
      </c>
      <c r="H409" s="5">
        <f t="shared" si="49"/>
        <v>3</v>
      </c>
      <c r="I409" s="3">
        <v>1</v>
      </c>
      <c r="J409" s="5">
        <f t="shared" si="50"/>
        <v>2</v>
      </c>
      <c r="K409" s="3">
        <v>0</v>
      </c>
      <c r="L409" s="5">
        <f t="shared" si="51"/>
        <v>0</v>
      </c>
      <c r="M409" s="7">
        <v>0.5</v>
      </c>
      <c r="N409" s="7">
        <v>0.5</v>
      </c>
      <c r="O409" s="7">
        <v>0</v>
      </c>
      <c r="P409" s="3"/>
      <c r="Q409" s="5">
        <f t="shared" si="52"/>
        <v>0</v>
      </c>
      <c r="R409" s="3"/>
      <c r="S409" s="5">
        <f t="shared" si="53"/>
        <v>0</v>
      </c>
      <c r="T409" s="3"/>
      <c r="U409" s="5">
        <f t="shared" si="54"/>
        <v>0</v>
      </c>
      <c r="V409" s="8">
        <v>1985523.1</v>
      </c>
      <c r="W409" s="10">
        <f t="shared" si="55"/>
        <v>19.855231000000003</v>
      </c>
    </row>
    <row r="410" spans="1:23" x14ac:dyDescent="0.2">
      <c r="A410" s="17">
        <v>409</v>
      </c>
      <c r="B410" s="3" t="s">
        <v>1247</v>
      </c>
      <c r="C410" s="3" t="s">
        <v>1248</v>
      </c>
      <c r="D410" s="3" t="s">
        <v>1249</v>
      </c>
      <c r="E410" s="3" t="s">
        <v>666</v>
      </c>
      <c r="F410" s="25">
        <f t="shared" si="48"/>
        <v>-16.074350500000001</v>
      </c>
      <c r="G410" s="3">
        <v>0</v>
      </c>
      <c r="H410" s="5">
        <f t="shared" si="49"/>
        <v>0</v>
      </c>
      <c r="I410" s="3">
        <v>0</v>
      </c>
      <c r="J410" s="5">
        <f t="shared" si="50"/>
        <v>0</v>
      </c>
      <c r="K410" s="3">
        <v>0</v>
      </c>
      <c r="L410" s="5">
        <f t="shared" si="51"/>
        <v>0</v>
      </c>
      <c r="M410" s="7">
        <v>0</v>
      </c>
      <c r="N410" s="7">
        <v>0</v>
      </c>
      <c r="O410" s="7">
        <v>0</v>
      </c>
      <c r="P410" s="3"/>
      <c r="Q410" s="5">
        <f t="shared" si="52"/>
        <v>0</v>
      </c>
      <c r="R410" s="3"/>
      <c r="S410" s="5">
        <f t="shared" si="53"/>
        <v>0</v>
      </c>
      <c r="T410" s="3"/>
      <c r="U410" s="5">
        <f t="shared" si="54"/>
        <v>0</v>
      </c>
      <c r="V410" s="8">
        <v>1607435.05</v>
      </c>
      <c r="W410" s="10">
        <f t="shared" si="55"/>
        <v>16.074350500000001</v>
      </c>
    </row>
    <row r="411" spans="1:23" x14ac:dyDescent="0.2">
      <c r="A411" s="17">
        <v>410</v>
      </c>
      <c r="B411" s="3" t="s">
        <v>1250</v>
      </c>
      <c r="C411" s="3" t="s">
        <v>1251</v>
      </c>
      <c r="D411" s="3" t="s">
        <v>1252</v>
      </c>
      <c r="E411" s="3" t="s">
        <v>17</v>
      </c>
      <c r="F411" s="25">
        <f t="shared" si="48"/>
        <v>-17.0291788</v>
      </c>
      <c r="G411" s="3">
        <v>1</v>
      </c>
      <c r="H411" s="5">
        <f t="shared" si="49"/>
        <v>3</v>
      </c>
      <c r="I411" s="3">
        <v>0</v>
      </c>
      <c r="J411" s="5">
        <f t="shared" si="50"/>
        <v>0</v>
      </c>
      <c r="K411" s="3">
        <v>0</v>
      </c>
      <c r="L411" s="5">
        <f t="shared" si="51"/>
        <v>0</v>
      </c>
      <c r="M411" s="7">
        <v>1</v>
      </c>
      <c r="N411" s="7">
        <v>0</v>
      </c>
      <c r="O411" s="7">
        <v>0</v>
      </c>
      <c r="P411" s="3"/>
      <c r="Q411" s="5">
        <f t="shared" si="52"/>
        <v>0</v>
      </c>
      <c r="R411" s="3"/>
      <c r="S411" s="5">
        <f t="shared" si="53"/>
        <v>0</v>
      </c>
      <c r="T411" s="3"/>
      <c r="U411" s="5">
        <f t="shared" si="54"/>
        <v>0</v>
      </c>
      <c r="V411" s="8">
        <v>2002917.88</v>
      </c>
      <c r="W411" s="10">
        <f t="shared" si="55"/>
        <v>20.0291788</v>
      </c>
    </row>
    <row r="412" spans="1:23" x14ac:dyDescent="0.2">
      <c r="A412" s="17">
        <v>411</v>
      </c>
      <c r="B412" s="3" t="s">
        <v>1220</v>
      </c>
      <c r="C412" s="3" t="s">
        <v>1221</v>
      </c>
      <c r="D412" s="3" t="s">
        <v>1222</v>
      </c>
      <c r="E412" s="3" t="s">
        <v>17</v>
      </c>
      <c r="F412" s="25">
        <f t="shared" si="48"/>
        <v>-21.549103900000002</v>
      </c>
      <c r="G412" s="3">
        <v>0</v>
      </c>
      <c r="H412" s="5">
        <f t="shared" si="49"/>
        <v>0</v>
      </c>
      <c r="I412" s="3">
        <v>0</v>
      </c>
      <c r="J412" s="5">
        <f t="shared" si="50"/>
        <v>0</v>
      </c>
      <c r="K412" s="3">
        <v>0</v>
      </c>
      <c r="L412" s="5">
        <f t="shared" si="51"/>
        <v>0</v>
      </c>
      <c r="M412" s="7">
        <v>0</v>
      </c>
      <c r="N412" s="7">
        <v>0</v>
      </c>
      <c r="O412" s="7">
        <v>0</v>
      </c>
      <c r="P412" s="3"/>
      <c r="Q412" s="5">
        <f t="shared" si="52"/>
        <v>0</v>
      </c>
      <c r="R412" s="3"/>
      <c r="S412" s="5">
        <f t="shared" si="53"/>
        <v>0</v>
      </c>
      <c r="T412" s="3"/>
      <c r="U412" s="5">
        <f t="shared" si="54"/>
        <v>0</v>
      </c>
      <c r="V412" s="8">
        <v>2154910.39</v>
      </c>
      <c r="W412" s="10">
        <f t="shared" si="55"/>
        <v>21.549103900000002</v>
      </c>
    </row>
    <row r="413" spans="1:23" x14ac:dyDescent="0.2">
      <c r="A413" s="17">
        <v>412</v>
      </c>
      <c r="B413" s="3" t="s">
        <v>1259</v>
      </c>
      <c r="C413" s="3" t="s">
        <v>1260</v>
      </c>
      <c r="D413" s="3" t="s">
        <v>1261</v>
      </c>
      <c r="E413" s="3" t="s">
        <v>17</v>
      </c>
      <c r="F413" s="25">
        <f t="shared" si="48"/>
        <v>-22.078010800000001</v>
      </c>
      <c r="G413" s="3">
        <v>0</v>
      </c>
      <c r="H413" s="5">
        <f t="shared" si="49"/>
        <v>0</v>
      </c>
      <c r="I413" s="3">
        <v>0</v>
      </c>
      <c r="J413" s="5">
        <f t="shared" si="50"/>
        <v>0</v>
      </c>
      <c r="K413" s="3">
        <v>0</v>
      </c>
      <c r="L413" s="5">
        <f t="shared" si="51"/>
        <v>0</v>
      </c>
      <c r="M413" s="7">
        <v>0</v>
      </c>
      <c r="N413" s="7">
        <v>0</v>
      </c>
      <c r="O413" s="7">
        <v>0</v>
      </c>
      <c r="P413" s="3"/>
      <c r="Q413" s="5">
        <f t="shared" si="52"/>
        <v>0</v>
      </c>
      <c r="R413" s="3"/>
      <c r="S413" s="5">
        <f t="shared" si="53"/>
        <v>0</v>
      </c>
      <c r="T413" s="3"/>
      <c r="U413" s="5">
        <f t="shared" si="54"/>
        <v>0</v>
      </c>
      <c r="V413" s="8">
        <v>2207801.08</v>
      </c>
      <c r="W413" s="10">
        <f t="shared" si="55"/>
        <v>22.078010800000001</v>
      </c>
    </row>
    <row r="414" spans="1:23" x14ac:dyDescent="0.2">
      <c r="A414" s="17">
        <v>413</v>
      </c>
      <c r="B414" s="3" t="s">
        <v>1262</v>
      </c>
      <c r="C414" s="3" t="s">
        <v>1263</v>
      </c>
      <c r="D414" s="3" t="s">
        <v>1264</v>
      </c>
      <c r="E414" s="3" t="s">
        <v>17</v>
      </c>
      <c r="F414" s="25">
        <f t="shared" si="48"/>
        <v>-29.800733500000007</v>
      </c>
      <c r="G414" s="3">
        <v>1</v>
      </c>
      <c r="H414" s="5">
        <f t="shared" si="49"/>
        <v>3</v>
      </c>
      <c r="I414" s="3">
        <v>0</v>
      </c>
      <c r="J414" s="5">
        <f t="shared" si="50"/>
        <v>0</v>
      </c>
      <c r="K414" s="3">
        <v>1</v>
      </c>
      <c r="L414" s="5">
        <f t="shared" si="51"/>
        <v>1</v>
      </c>
      <c r="M414" s="7">
        <v>0.5</v>
      </c>
      <c r="N414" s="7">
        <v>0</v>
      </c>
      <c r="O414" s="7">
        <v>0.5</v>
      </c>
      <c r="P414" s="3"/>
      <c r="Q414" s="5">
        <f t="shared" si="52"/>
        <v>0</v>
      </c>
      <c r="R414" s="3"/>
      <c r="S414" s="5">
        <f t="shared" si="53"/>
        <v>0</v>
      </c>
      <c r="T414" s="3"/>
      <c r="U414" s="5">
        <f t="shared" si="54"/>
        <v>0</v>
      </c>
      <c r="V414" s="8">
        <v>3380073.35</v>
      </c>
      <c r="W414" s="10">
        <f t="shared" si="55"/>
        <v>33.800733500000007</v>
      </c>
    </row>
    <row r="415" spans="1:23" x14ac:dyDescent="0.2">
      <c r="A415" s="17">
        <v>414</v>
      </c>
      <c r="B415" s="3" t="s">
        <v>1265</v>
      </c>
      <c r="C415" s="3" t="s">
        <v>1266</v>
      </c>
      <c r="D415" s="3" t="s">
        <v>1267</v>
      </c>
      <c r="E415" s="3" t="s">
        <v>17</v>
      </c>
      <c r="F415" s="25">
        <f t="shared" si="48"/>
        <v>-30.488449600000003</v>
      </c>
      <c r="G415" s="3">
        <v>0</v>
      </c>
      <c r="H415" s="5">
        <f t="shared" si="49"/>
        <v>0</v>
      </c>
      <c r="I415" s="3">
        <v>0</v>
      </c>
      <c r="J415" s="5">
        <f t="shared" si="50"/>
        <v>0</v>
      </c>
      <c r="K415" s="3">
        <v>0</v>
      </c>
      <c r="L415" s="5">
        <f t="shared" si="51"/>
        <v>0</v>
      </c>
      <c r="M415" s="7">
        <v>0</v>
      </c>
      <c r="N415" s="7">
        <v>0</v>
      </c>
      <c r="O415" s="7">
        <v>0</v>
      </c>
      <c r="P415" s="3"/>
      <c r="Q415" s="5">
        <f t="shared" si="52"/>
        <v>0</v>
      </c>
      <c r="R415" s="3"/>
      <c r="S415" s="5">
        <f t="shared" si="53"/>
        <v>0</v>
      </c>
      <c r="T415" s="3"/>
      <c r="U415" s="5">
        <f t="shared" si="54"/>
        <v>0</v>
      </c>
      <c r="V415" s="8">
        <v>3048844.96</v>
      </c>
      <c r="W415" s="10">
        <f t="shared" si="55"/>
        <v>30.488449600000003</v>
      </c>
    </row>
    <row r="416" spans="1:23" x14ac:dyDescent="0.2">
      <c r="A416" s="17">
        <v>415</v>
      </c>
      <c r="B416" s="3" t="s">
        <v>1271</v>
      </c>
      <c r="C416" s="3" t="s">
        <v>1272</v>
      </c>
      <c r="D416" s="3" t="s">
        <v>1273</v>
      </c>
      <c r="E416" s="3" t="s">
        <v>666</v>
      </c>
      <c r="F416" s="25">
        <f t="shared" si="48"/>
        <v>-36.997138100000001</v>
      </c>
      <c r="G416" s="3">
        <v>0</v>
      </c>
      <c r="H416" s="5">
        <f t="shared" si="49"/>
        <v>0</v>
      </c>
      <c r="I416" s="3">
        <v>1</v>
      </c>
      <c r="J416" s="5">
        <f t="shared" si="50"/>
        <v>2</v>
      </c>
      <c r="K416" s="3">
        <v>0</v>
      </c>
      <c r="L416" s="5">
        <f t="shared" si="51"/>
        <v>0</v>
      </c>
      <c r="M416" s="7">
        <v>0</v>
      </c>
      <c r="N416" s="7">
        <v>1</v>
      </c>
      <c r="O416" s="7">
        <v>0</v>
      </c>
      <c r="P416" s="3"/>
      <c r="Q416" s="5">
        <f t="shared" si="52"/>
        <v>0</v>
      </c>
      <c r="R416" s="3"/>
      <c r="S416" s="5">
        <f t="shared" si="53"/>
        <v>0</v>
      </c>
      <c r="T416" s="3"/>
      <c r="U416" s="5">
        <f t="shared" si="54"/>
        <v>0</v>
      </c>
      <c r="V416" s="8">
        <v>3899713.81</v>
      </c>
      <c r="W416" s="10">
        <f t="shared" si="55"/>
        <v>38.997138100000001</v>
      </c>
    </row>
    <row r="417" spans="1:23" x14ac:dyDescent="0.2">
      <c r="A417" s="17">
        <v>416</v>
      </c>
      <c r="B417" s="3" t="s">
        <v>1274</v>
      </c>
      <c r="C417" s="3" t="s">
        <v>1275</v>
      </c>
      <c r="D417" s="3" t="s">
        <v>1276</v>
      </c>
      <c r="E417" s="3" t="s">
        <v>17</v>
      </c>
      <c r="F417" s="25">
        <f t="shared" si="48"/>
        <v>-46.630438700000006</v>
      </c>
      <c r="G417" s="3">
        <v>0</v>
      </c>
      <c r="H417" s="5">
        <f t="shared" si="49"/>
        <v>0</v>
      </c>
      <c r="I417" s="3">
        <v>0</v>
      </c>
      <c r="J417" s="5">
        <f t="shared" si="50"/>
        <v>0</v>
      </c>
      <c r="K417" s="3">
        <v>0</v>
      </c>
      <c r="L417" s="5">
        <f t="shared" si="51"/>
        <v>0</v>
      </c>
      <c r="M417" s="7">
        <v>0</v>
      </c>
      <c r="N417" s="7">
        <v>0</v>
      </c>
      <c r="O417" s="7">
        <v>0</v>
      </c>
      <c r="P417" s="3"/>
      <c r="Q417" s="5">
        <f t="shared" si="52"/>
        <v>0</v>
      </c>
      <c r="R417" s="3"/>
      <c r="S417" s="5">
        <f t="shared" si="53"/>
        <v>0</v>
      </c>
      <c r="T417" s="3"/>
      <c r="U417" s="5">
        <f t="shared" si="54"/>
        <v>0</v>
      </c>
      <c r="V417" s="8">
        <v>4663043.87</v>
      </c>
      <c r="W417" s="10">
        <f t="shared" si="55"/>
        <v>46.630438700000006</v>
      </c>
    </row>
    <row r="418" spans="1:23" x14ac:dyDescent="0.2">
      <c r="A418" s="17">
        <v>417</v>
      </c>
      <c r="B418" s="3" t="s">
        <v>1244</v>
      </c>
      <c r="C418" s="3" t="s">
        <v>1245</v>
      </c>
      <c r="D418" s="3" t="s">
        <v>1246</v>
      </c>
      <c r="E418" s="3" t="s">
        <v>17</v>
      </c>
      <c r="F418" s="25">
        <f t="shared" si="48"/>
        <v>-53.000183300000003</v>
      </c>
      <c r="G418" s="3">
        <v>2</v>
      </c>
      <c r="H418" s="5">
        <f t="shared" si="49"/>
        <v>6</v>
      </c>
      <c r="I418" s="3">
        <v>70</v>
      </c>
      <c r="J418" s="5">
        <f t="shared" si="50"/>
        <v>140</v>
      </c>
      <c r="K418" s="3">
        <v>1</v>
      </c>
      <c r="L418" s="5">
        <f t="shared" si="51"/>
        <v>1</v>
      </c>
      <c r="M418" s="7">
        <v>2.7400000000000001E-2</v>
      </c>
      <c r="N418" s="7">
        <v>0.95889999999999997</v>
      </c>
      <c r="O418" s="7">
        <v>1.37E-2</v>
      </c>
      <c r="P418" s="3"/>
      <c r="Q418" s="5">
        <f t="shared" si="52"/>
        <v>0</v>
      </c>
      <c r="R418" s="3">
        <v>2</v>
      </c>
      <c r="S418" s="5">
        <f t="shared" si="53"/>
        <v>200</v>
      </c>
      <c r="T418" s="3"/>
      <c r="U418" s="5">
        <f t="shared" si="54"/>
        <v>0</v>
      </c>
      <c r="V418" s="8">
        <v>18.329999999999998</v>
      </c>
      <c r="W418" s="10">
        <f t="shared" si="55"/>
        <v>1.8330000000000001E-4</v>
      </c>
    </row>
    <row r="419" spans="1:23" x14ac:dyDescent="0.2">
      <c r="A419" s="17">
        <v>418</v>
      </c>
      <c r="B419" s="3" t="s">
        <v>1280</v>
      </c>
      <c r="C419" s="3" t="s">
        <v>1281</v>
      </c>
      <c r="D419" s="3" t="s">
        <v>1282</v>
      </c>
      <c r="E419" s="3" t="s">
        <v>17</v>
      </c>
      <c r="F419" s="25">
        <f t="shared" si="48"/>
        <v>-55.379998000000001</v>
      </c>
      <c r="G419" s="3">
        <v>0</v>
      </c>
      <c r="H419" s="5">
        <f t="shared" si="49"/>
        <v>0</v>
      </c>
      <c r="I419" s="3">
        <v>0</v>
      </c>
      <c r="J419" s="5">
        <f t="shared" si="50"/>
        <v>0</v>
      </c>
      <c r="K419" s="3">
        <v>0</v>
      </c>
      <c r="L419" s="5">
        <f t="shared" si="51"/>
        <v>0</v>
      </c>
      <c r="M419" s="7">
        <v>0</v>
      </c>
      <c r="N419" s="7">
        <v>0</v>
      </c>
      <c r="O419" s="7">
        <v>0</v>
      </c>
      <c r="P419" s="3"/>
      <c r="Q419" s="5">
        <f t="shared" si="52"/>
        <v>0</v>
      </c>
      <c r="R419" s="3"/>
      <c r="S419" s="5">
        <f t="shared" si="53"/>
        <v>0</v>
      </c>
      <c r="T419" s="3"/>
      <c r="U419" s="5">
        <f t="shared" si="54"/>
        <v>0</v>
      </c>
      <c r="V419" s="8">
        <v>5537999.7999999998</v>
      </c>
      <c r="W419" s="10">
        <f t="shared" si="55"/>
        <v>55.379998000000001</v>
      </c>
    </row>
    <row r="420" spans="1:23" x14ac:dyDescent="0.2">
      <c r="A420" s="17">
        <v>419</v>
      </c>
      <c r="B420" s="3" t="s">
        <v>1277</v>
      </c>
      <c r="C420" s="3" t="s">
        <v>1278</v>
      </c>
      <c r="D420" s="3" t="s">
        <v>1279</v>
      </c>
      <c r="E420" s="3" t="s">
        <v>17</v>
      </c>
      <c r="F420" s="25">
        <f t="shared" si="48"/>
        <v>-57.194921800000003</v>
      </c>
      <c r="G420" s="3">
        <v>2</v>
      </c>
      <c r="H420" s="5">
        <f t="shared" si="49"/>
        <v>6</v>
      </c>
      <c r="I420" s="3">
        <v>5</v>
      </c>
      <c r="J420" s="5">
        <f t="shared" si="50"/>
        <v>10</v>
      </c>
      <c r="K420" s="3">
        <v>0</v>
      </c>
      <c r="L420" s="5">
        <f t="shared" si="51"/>
        <v>0</v>
      </c>
      <c r="M420" s="7">
        <v>0.28570000000000001</v>
      </c>
      <c r="N420" s="7">
        <v>0.71430000000000005</v>
      </c>
      <c r="O420" s="7">
        <v>0</v>
      </c>
      <c r="P420" s="3"/>
      <c r="Q420" s="5">
        <f t="shared" si="52"/>
        <v>0</v>
      </c>
      <c r="R420" s="3"/>
      <c r="S420" s="5">
        <f t="shared" si="53"/>
        <v>0</v>
      </c>
      <c r="T420" s="3"/>
      <c r="U420" s="5">
        <f t="shared" si="54"/>
        <v>0</v>
      </c>
      <c r="V420" s="8">
        <v>7319492.1799999997</v>
      </c>
      <c r="W420" s="10">
        <f t="shared" si="55"/>
        <v>73.194921800000003</v>
      </c>
    </row>
    <row r="421" spans="1:23" x14ac:dyDescent="0.2">
      <c r="A421" s="17">
        <v>420</v>
      </c>
      <c r="B421" s="3" t="s">
        <v>1283</v>
      </c>
      <c r="C421" s="3" t="s">
        <v>1284</v>
      </c>
      <c r="D421" s="3" t="s">
        <v>1285</v>
      </c>
      <c r="E421" s="3" t="s">
        <v>17</v>
      </c>
      <c r="F421" s="25">
        <f t="shared" si="48"/>
        <v>-58</v>
      </c>
      <c r="G421" s="3">
        <v>14</v>
      </c>
      <c r="H421" s="5">
        <f t="shared" si="49"/>
        <v>42</v>
      </c>
      <c r="I421" s="3">
        <v>0</v>
      </c>
      <c r="J421" s="5">
        <f t="shared" si="50"/>
        <v>0</v>
      </c>
      <c r="K421" s="3">
        <v>0</v>
      </c>
      <c r="L421" s="5">
        <f t="shared" si="51"/>
        <v>0</v>
      </c>
      <c r="M421" s="7">
        <v>1</v>
      </c>
      <c r="N421" s="7">
        <v>0</v>
      </c>
      <c r="O421" s="7">
        <v>0</v>
      </c>
      <c r="P421" s="3"/>
      <c r="Q421" s="5">
        <f t="shared" si="52"/>
        <v>0</v>
      </c>
      <c r="R421" s="3">
        <v>1</v>
      </c>
      <c r="S421" s="5">
        <f t="shared" si="53"/>
        <v>100</v>
      </c>
      <c r="T421" s="3"/>
      <c r="U421" s="5">
        <f t="shared" si="54"/>
        <v>0</v>
      </c>
      <c r="V421" s="8">
        <v>0</v>
      </c>
      <c r="W421" s="10">
        <f t="shared" si="55"/>
        <v>0</v>
      </c>
    </row>
    <row r="422" spans="1:23" x14ac:dyDescent="0.2">
      <c r="A422" s="17">
        <v>421</v>
      </c>
      <c r="B422" s="3" t="s">
        <v>1286</v>
      </c>
      <c r="C422" s="3" t="s">
        <v>1287</v>
      </c>
      <c r="D422" s="3" t="s">
        <v>1288</v>
      </c>
      <c r="E422" s="3" t="s">
        <v>17</v>
      </c>
      <c r="F422" s="25">
        <f t="shared" si="48"/>
        <v>-65.672297</v>
      </c>
      <c r="G422" s="3">
        <v>0</v>
      </c>
      <c r="H422" s="5">
        <f t="shared" si="49"/>
        <v>0</v>
      </c>
      <c r="I422" s="3">
        <v>0</v>
      </c>
      <c r="J422" s="5">
        <f t="shared" si="50"/>
        <v>0</v>
      </c>
      <c r="K422" s="3">
        <v>0</v>
      </c>
      <c r="L422" s="5">
        <f t="shared" si="51"/>
        <v>0</v>
      </c>
      <c r="M422" s="7">
        <v>0</v>
      </c>
      <c r="N422" s="7">
        <v>0</v>
      </c>
      <c r="O422" s="7">
        <v>0</v>
      </c>
      <c r="P422" s="3"/>
      <c r="Q422" s="5">
        <f t="shared" si="52"/>
        <v>0</v>
      </c>
      <c r="R422" s="3"/>
      <c r="S422" s="5">
        <f t="shared" si="53"/>
        <v>0</v>
      </c>
      <c r="T422" s="3"/>
      <c r="U422" s="5">
        <f t="shared" si="54"/>
        <v>0</v>
      </c>
      <c r="V422" s="8">
        <v>6567229.7000000002</v>
      </c>
      <c r="W422" s="10">
        <f t="shared" si="55"/>
        <v>65.672297</v>
      </c>
    </row>
    <row r="423" spans="1:23" x14ac:dyDescent="0.2">
      <c r="A423" s="17">
        <v>422</v>
      </c>
      <c r="B423" s="3" t="s">
        <v>1289</v>
      </c>
      <c r="C423" s="3" t="s">
        <v>1290</v>
      </c>
      <c r="D423" s="3" t="s">
        <v>1291</v>
      </c>
      <c r="E423" s="3" t="s">
        <v>17</v>
      </c>
      <c r="F423" s="25">
        <f t="shared" si="48"/>
        <v>-67.601656500000004</v>
      </c>
      <c r="G423" s="3">
        <v>0</v>
      </c>
      <c r="H423" s="5">
        <f t="shared" si="49"/>
        <v>0</v>
      </c>
      <c r="I423" s="3">
        <v>0</v>
      </c>
      <c r="J423" s="5">
        <f t="shared" si="50"/>
        <v>0</v>
      </c>
      <c r="K423" s="3">
        <v>0</v>
      </c>
      <c r="L423" s="5">
        <f t="shared" si="51"/>
        <v>0</v>
      </c>
      <c r="M423" s="7">
        <v>0</v>
      </c>
      <c r="N423" s="7">
        <v>0</v>
      </c>
      <c r="O423" s="7">
        <v>0</v>
      </c>
      <c r="P423" s="3"/>
      <c r="Q423" s="5">
        <f t="shared" si="52"/>
        <v>0</v>
      </c>
      <c r="R423" s="3"/>
      <c r="S423" s="5">
        <f t="shared" si="53"/>
        <v>0</v>
      </c>
      <c r="T423" s="3"/>
      <c r="U423" s="5">
        <f t="shared" si="54"/>
        <v>0</v>
      </c>
      <c r="V423" s="8">
        <v>6760165.6500000004</v>
      </c>
      <c r="W423" s="10">
        <f t="shared" si="55"/>
        <v>67.601656500000004</v>
      </c>
    </row>
    <row r="424" spans="1:23" x14ac:dyDescent="0.2">
      <c r="A424" s="17">
        <v>423</v>
      </c>
      <c r="B424" s="3" t="s">
        <v>1292</v>
      </c>
      <c r="C424" s="3" t="s">
        <v>1293</v>
      </c>
      <c r="D424" s="3" t="s">
        <v>1294</v>
      </c>
      <c r="E424" s="3" t="s">
        <v>17</v>
      </c>
      <c r="F424" s="25">
        <f t="shared" si="48"/>
        <v>-70.576714699999997</v>
      </c>
      <c r="G424" s="3">
        <v>0</v>
      </c>
      <c r="H424" s="5">
        <f t="shared" si="49"/>
        <v>0</v>
      </c>
      <c r="I424" s="3">
        <v>0</v>
      </c>
      <c r="J424" s="5">
        <f t="shared" si="50"/>
        <v>0</v>
      </c>
      <c r="K424" s="3">
        <v>0</v>
      </c>
      <c r="L424" s="5">
        <f t="shared" si="51"/>
        <v>0</v>
      </c>
      <c r="M424" s="7">
        <v>0</v>
      </c>
      <c r="N424" s="7">
        <v>0</v>
      </c>
      <c r="O424" s="7">
        <v>0</v>
      </c>
      <c r="P424" s="3"/>
      <c r="Q424" s="5">
        <f t="shared" si="52"/>
        <v>0</v>
      </c>
      <c r="R424" s="3"/>
      <c r="S424" s="5">
        <f t="shared" si="53"/>
        <v>0</v>
      </c>
      <c r="T424" s="3"/>
      <c r="U424" s="5">
        <f t="shared" si="54"/>
        <v>0</v>
      </c>
      <c r="V424" s="8">
        <v>7057671.4699999997</v>
      </c>
      <c r="W424" s="10">
        <f t="shared" si="55"/>
        <v>70.576714699999997</v>
      </c>
    </row>
    <row r="425" spans="1:23" x14ac:dyDescent="0.2">
      <c r="A425" s="17">
        <v>424</v>
      </c>
      <c r="B425" s="3" t="s">
        <v>1295</v>
      </c>
      <c r="C425" s="3" t="s">
        <v>1296</v>
      </c>
      <c r="D425" s="3" t="s">
        <v>1297</v>
      </c>
      <c r="E425" s="3" t="s">
        <v>17</v>
      </c>
      <c r="F425" s="25">
        <f t="shared" si="48"/>
        <v>-95.634951200000003</v>
      </c>
      <c r="G425" s="3">
        <v>0</v>
      </c>
      <c r="H425" s="5">
        <f t="shared" si="49"/>
        <v>0</v>
      </c>
      <c r="I425" s="3">
        <v>0</v>
      </c>
      <c r="J425" s="5">
        <f t="shared" si="50"/>
        <v>0</v>
      </c>
      <c r="K425" s="3">
        <v>0</v>
      </c>
      <c r="L425" s="5">
        <f t="shared" si="51"/>
        <v>0</v>
      </c>
      <c r="M425" s="7">
        <v>0</v>
      </c>
      <c r="N425" s="7">
        <v>0</v>
      </c>
      <c r="O425" s="7">
        <v>0</v>
      </c>
      <c r="P425" s="3"/>
      <c r="Q425" s="5">
        <f t="shared" si="52"/>
        <v>0</v>
      </c>
      <c r="R425" s="3"/>
      <c r="S425" s="5">
        <f t="shared" si="53"/>
        <v>0</v>
      </c>
      <c r="T425" s="3"/>
      <c r="U425" s="5">
        <f t="shared" si="54"/>
        <v>0</v>
      </c>
      <c r="V425" s="8">
        <v>9563495.1199999992</v>
      </c>
      <c r="W425" s="10">
        <f t="shared" si="55"/>
        <v>95.634951200000003</v>
      </c>
    </row>
    <row r="426" spans="1:23" x14ac:dyDescent="0.2">
      <c r="A426" s="17">
        <v>425</v>
      </c>
      <c r="B426" s="3" t="s">
        <v>1298</v>
      </c>
      <c r="C426" s="3" t="s">
        <v>1299</v>
      </c>
      <c r="D426" s="3" t="s">
        <v>1300</v>
      </c>
      <c r="E426" s="3" t="s">
        <v>17</v>
      </c>
      <c r="F426" s="25">
        <f t="shared" si="48"/>
        <v>-96.8841635</v>
      </c>
      <c r="G426" s="3">
        <v>0</v>
      </c>
      <c r="H426" s="5">
        <f t="shared" si="49"/>
        <v>0</v>
      </c>
      <c r="I426" s="3">
        <v>0</v>
      </c>
      <c r="J426" s="5">
        <f t="shared" si="50"/>
        <v>0</v>
      </c>
      <c r="K426" s="3">
        <v>0</v>
      </c>
      <c r="L426" s="5">
        <f t="shared" si="51"/>
        <v>0</v>
      </c>
      <c r="M426" s="7">
        <v>0</v>
      </c>
      <c r="N426" s="7">
        <v>0</v>
      </c>
      <c r="O426" s="7">
        <v>0</v>
      </c>
      <c r="P426" s="3"/>
      <c r="Q426" s="5">
        <f t="shared" si="52"/>
        <v>0</v>
      </c>
      <c r="R426" s="3"/>
      <c r="S426" s="5">
        <f t="shared" si="53"/>
        <v>0</v>
      </c>
      <c r="T426" s="3"/>
      <c r="U426" s="5">
        <f t="shared" si="54"/>
        <v>0</v>
      </c>
      <c r="V426" s="8">
        <v>9688416.3499999996</v>
      </c>
      <c r="W426" s="10">
        <f t="shared" si="55"/>
        <v>96.8841635</v>
      </c>
    </row>
    <row r="427" spans="1:23" x14ac:dyDescent="0.2">
      <c r="A427" s="17">
        <v>426</v>
      </c>
      <c r="B427" s="3" t="s">
        <v>1301</v>
      </c>
      <c r="C427" s="3" t="s">
        <v>1302</v>
      </c>
      <c r="D427" s="3" t="s">
        <v>1303</v>
      </c>
      <c r="E427" s="3" t="s">
        <v>17</v>
      </c>
      <c r="F427" s="25">
        <f t="shared" si="48"/>
        <v>-99.845371600000007</v>
      </c>
      <c r="G427" s="3">
        <v>0</v>
      </c>
      <c r="H427" s="5">
        <f t="shared" si="49"/>
        <v>0</v>
      </c>
      <c r="I427" s="3">
        <v>0</v>
      </c>
      <c r="J427" s="5">
        <f t="shared" si="50"/>
        <v>0</v>
      </c>
      <c r="K427" s="3">
        <v>0</v>
      </c>
      <c r="L427" s="5">
        <f t="shared" si="51"/>
        <v>0</v>
      </c>
      <c r="M427" s="7">
        <v>0</v>
      </c>
      <c r="N427" s="7">
        <v>0</v>
      </c>
      <c r="O427" s="7">
        <v>0</v>
      </c>
      <c r="P427" s="3"/>
      <c r="Q427" s="5">
        <f t="shared" si="52"/>
        <v>0</v>
      </c>
      <c r="R427" s="3"/>
      <c r="S427" s="5">
        <f t="shared" si="53"/>
        <v>0</v>
      </c>
      <c r="T427" s="3"/>
      <c r="U427" s="5">
        <f t="shared" si="54"/>
        <v>0</v>
      </c>
      <c r="V427" s="8">
        <v>9984537.1600000001</v>
      </c>
      <c r="W427" s="10">
        <f t="shared" si="55"/>
        <v>99.845371600000007</v>
      </c>
    </row>
    <row r="428" spans="1:23" x14ac:dyDescent="0.2">
      <c r="A428" s="17">
        <v>427</v>
      </c>
      <c r="B428" s="3" t="s">
        <v>1304</v>
      </c>
      <c r="C428" s="3" t="s">
        <v>1305</v>
      </c>
      <c r="D428" s="3" t="s">
        <v>1306</v>
      </c>
      <c r="E428" s="3" t="s">
        <v>859</v>
      </c>
      <c r="F428" s="25">
        <f t="shared" si="48"/>
        <v>-104.7084808</v>
      </c>
      <c r="G428" s="3">
        <v>1</v>
      </c>
      <c r="H428" s="5">
        <f t="shared" si="49"/>
        <v>3</v>
      </c>
      <c r="I428" s="3">
        <v>0</v>
      </c>
      <c r="J428" s="5">
        <f t="shared" si="50"/>
        <v>0</v>
      </c>
      <c r="K428" s="3">
        <v>0</v>
      </c>
      <c r="L428" s="5">
        <f t="shared" si="51"/>
        <v>0</v>
      </c>
      <c r="M428" s="7">
        <v>1</v>
      </c>
      <c r="N428" s="7">
        <v>0</v>
      </c>
      <c r="O428" s="7">
        <v>0</v>
      </c>
      <c r="P428" s="3"/>
      <c r="Q428" s="5">
        <f t="shared" si="52"/>
        <v>0</v>
      </c>
      <c r="R428" s="3"/>
      <c r="S428" s="5">
        <f t="shared" si="53"/>
        <v>0</v>
      </c>
      <c r="T428" s="3"/>
      <c r="U428" s="5">
        <f t="shared" si="54"/>
        <v>0</v>
      </c>
      <c r="V428" s="8">
        <v>10770848.08</v>
      </c>
      <c r="W428" s="10">
        <f t="shared" si="55"/>
        <v>107.7084808</v>
      </c>
    </row>
    <row r="429" spans="1:23" x14ac:dyDescent="0.2">
      <c r="A429" s="17">
        <v>428</v>
      </c>
      <c r="B429" s="3" t="s">
        <v>1307</v>
      </c>
      <c r="C429" s="3" t="s">
        <v>1308</v>
      </c>
      <c r="D429" s="3" t="s">
        <v>1309</v>
      </c>
      <c r="E429" s="3" t="s">
        <v>17</v>
      </c>
      <c r="F429" s="25">
        <f t="shared" si="48"/>
        <v>-105.50887480000002</v>
      </c>
      <c r="G429" s="3">
        <v>0</v>
      </c>
      <c r="H429" s="5">
        <f t="shared" si="49"/>
        <v>0</v>
      </c>
      <c r="I429" s="3">
        <v>0</v>
      </c>
      <c r="J429" s="5">
        <f t="shared" si="50"/>
        <v>0</v>
      </c>
      <c r="K429" s="3">
        <v>0</v>
      </c>
      <c r="L429" s="5">
        <f t="shared" si="51"/>
        <v>0</v>
      </c>
      <c r="M429" s="7">
        <v>0</v>
      </c>
      <c r="N429" s="7">
        <v>0</v>
      </c>
      <c r="O429" s="7">
        <v>0</v>
      </c>
      <c r="P429" s="3"/>
      <c r="Q429" s="5">
        <f t="shared" si="52"/>
        <v>0</v>
      </c>
      <c r="R429" s="3"/>
      <c r="S429" s="5">
        <f t="shared" si="53"/>
        <v>0</v>
      </c>
      <c r="T429" s="3"/>
      <c r="U429" s="5">
        <f t="shared" si="54"/>
        <v>0</v>
      </c>
      <c r="V429" s="8">
        <v>10550887.48</v>
      </c>
      <c r="W429" s="10">
        <f t="shared" si="55"/>
        <v>105.50887480000002</v>
      </c>
    </row>
    <row r="430" spans="1:23" x14ac:dyDescent="0.2">
      <c r="A430" s="17">
        <v>429</v>
      </c>
      <c r="B430" s="3" t="s">
        <v>1310</v>
      </c>
      <c r="C430" s="3" t="s">
        <v>1311</v>
      </c>
      <c r="D430" s="3" t="s">
        <v>1312</v>
      </c>
      <c r="E430" s="3" t="s">
        <v>666</v>
      </c>
      <c r="F430" s="25">
        <f t="shared" si="48"/>
        <v>-125.933576</v>
      </c>
      <c r="G430" s="3">
        <v>0</v>
      </c>
      <c r="H430" s="5">
        <f t="shared" si="49"/>
        <v>0</v>
      </c>
      <c r="I430" s="3">
        <v>0</v>
      </c>
      <c r="J430" s="5">
        <f t="shared" si="50"/>
        <v>0</v>
      </c>
      <c r="K430" s="3">
        <v>0</v>
      </c>
      <c r="L430" s="5">
        <f t="shared" si="51"/>
        <v>0</v>
      </c>
      <c r="M430" s="7">
        <v>0</v>
      </c>
      <c r="N430" s="7">
        <v>0</v>
      </c>
      <c r="O430" s="7">
        <v>0</v>
      </c>
      <c r="P430" s="3"/>
      <c r="Q430" s="5">
        <f t="shared" si="52"/>
        <v>0</v>
      </c>
      <c r="R430" s="3"/>
      <c r="S430" s="5">
        <f t="shared" si="53"/>
        <v>0</v>
      </c>
      <c r="T430" s="3"/>
      <c r="U430" s="5">
        <f t="shared" si="54"/>
        <v>0</v>
      </c>
      <c r="V430" s="8">
        <v>12593357.6</v>
      </c>
      <c r="W430" s="10">
        <f t="shared" si="55"/>
        <v>125.933576</v>
      </c>
    </row>
    <row r="431" spans="1:23" x14ac:dyDescent="0.2">
      <c r="A431" s="17">
        <v>430</v>
      </c>
      <c r="B431" s="3" t="s">
        <v>1316</v>
      </c>
      <c r="C431" s="3" t="s">
        <v>1317</v>
      </c>
      <c r="D431" s="3" t="s">
        <v>1318</v>
      </c>
      <c r="E431" s="3" t="s">
        <v>17</v>
      </c>
      <c r="F431" s="25">
        <f t="shared" si="48"/>
        <v>-151.0000235</v>
      </c>
      <c r="G431" s="3">
        <v>39</v>
      </c>
      <c r="H431" s="5">
        <f t="shared" si="49"/>
        <v>117</v>
      </c>
      <c r="I431" s="3">
        <v>16</v>
      </c>
      <c r="J431" s="5">
        <f t="shared" si="50"/>
        <v>32</v>
      </c>
      <c r="K431" s="3">
        <v>0</v>
      </c>
      <c r="L431" s="5">
        <f t="shared" si="51"/>
        <v>0</v>
      </c>
      <c r="M431" s="7">
        <v>0.70909999999999995</v>
      </c>
      <c r="N431" s="7">
        <v>0.29089999999999999</v>
      </c>
      <c r="O431" s="7">
        <v>0</v>
      </c>
      <c r="P431" s="3"/>
      <c r="Q431" s="5">
        <f t="shared" si="52"/>
        <v>0</v>
      </c>
      <c r="R431" s="3">
        <v>3</v>
      </c>
      <c r="S431" s="5">
        <f t="shared" si="53"/>
        <v>300</v>
      </c>
      <c r="T431" s="3"/>
      <c r="U431" s="5">
        <f t="shared" si="54"/>
        <v>0</v>
      </c>
      <c r="V431" s="8">
        <v>2.35</v>
      </c>
      <c r="W431" s="10">
        <f t="shared" si="55"/>
        <v>2.3500000000000002E-5</v>
      </c>
    </row>
    <row r="432" spans="1:23" x14ac:dyDescent="0.2">
      <c r="A432" s="17">
        <v>431</v>
      </c>
      <c r="B432" s="3" t="s">
        <v>1319</v>
      </c>
      <c r="C432" s="3" t="s">
        <v>1320</v>
      </c>
      <c r="D432" s="3" t="s">
        <v>1321</v>
      </c>
      <c r="E432" s="3" t="s">
        <v>17</v>
      </c>
      <c r="F432" s="25">
        <f t="shared" si="48"/>
        <v>-171.93386659999999</v>
      </c>
      <c r="G432" s="3">
        <v>44</v>
      </c>
      <c r="H432" s="5">
        <f t="shared" si="49"/>
        <v>132</v>
      </c>
      <c r="I432" s="3">
        <v>33</v>
      </c>
      <c r="J432" s="5">
        <f t="shared" si="50"/>
        <v>66</v>
      </c>
      <c r="K432" s="3">
        <v>0</v>
      </c>
      <c r="L432" s="5">
        <f t="shared" si="51"/>
        <v>0</v>
      </c>
      <c r="M432" s="7">
        <v>0.57140000000000002</v>
      </c>
      <c r="N432" s="7">
        <v>0.42859999999999998</v>
      </c>
      <c r="O432" s="7">
        <v>0</v>
      </c>
      <c r="P432" s="3"/>
      <c r="Q432" s="5">
        <f t="shared" si="52"/>
        <v>0</v>
      </c>
      <c r="R432" s="3"/>
      <c r="S432" s="5">
        <f t="shared" si="53"/>
        <v>0</v>
      </c>
      <c r="T432" s="3"/>
      <c r="U432" s="5">
        <f t="shared" si="54"/>
        <v>0</v>
      </c>
      <c r="V432" s="8">
        <v>36993386.659999996</v>
      </c>
      <c r="W432" s="10">
        <f t="shared" si="55"/>
        <v>369.93386659999999</v>
      </c>
    </row>
    <row r="433" spans="1:23" x14ac:dyDescent="0.2">
      <c r="A433" s="17">
        <v>432</v>
      </c>
      <c r="B433" s="3" t="s">
        <v>1322</v>
      </c>
      <c r="C433" s="3" t="s">
        <v>1323</v>
      </c>
      <c r="D433" s="3" t="s">
        <v>1324</v>
      </c>
      <c r="E433" s="3" t="s">
        <v>17</v>
      </c>
      <c r="F433" s="25">
        <f t="shared" si="48"/>
        <v>-175.96140850000003</v>
      </c>
      <c r="G433" s="3">
        <v>1</v>
      </c>
      <c r="H433" s="5">
        <f t="shared" si="49"/>
        <v>3</v>
      </c>
      <c r="I433" s="3">
        <v>0</v>
      </c>
      <c r="J433" s="5">
        <f t="shared" si="50"/>
        <v>0</v>
      </c>
      <c r="K433" s="3">
        <v>0</v>
      </c>
      <c r="L433" s="5">
        <f t="shared" si="51"/>
        <v>0</v>
      </c>
      <c r="M433" s="7">
        <v>1</v>
      </c>
      <c r="N433" s="7">
        <v>0</v>
      </c>
      <c r="O433" s="7">
        <v>0</v>
      </c>
      <c r="P433" s="3"/>
      <c r="Q433" s="5">
        <f t="shared" si="52"/>
        <v>0</v>
      </c>
      <c r="R433" s="3"/>
      <c r="S433" s="5">
        <f t="shared" si="53"/>
        <v>0</v>
      </c>
      <c r="T433" s="3"/>
      <c r="U433" s="5">
        <f t="shared" si="54"/>
        <v>0</v>
      </c>
      <c r="V433" s="8">
        <v>17896140.850000001</v>
      </c>
      <c r="W433" s="10">
        <f t="shared" si="55"/>
        <v>178.96140850000003</v>
      </c>
    </row>
    <row r="434" spans="1:23" x14ac:dyDescent="0.2">
      <c r="A434" s="17">
        <v>433</v>
      </c>
      <c r="B434" s="3" t="s">
        <v>1328</v>
      </c>
      <c r="C434" s="3" t="s">
        <v>1329</v>
      </c>
      <c r="D434" s="3" t="s">
        <v>1330</v>
      </c>
      <c r="E434" s="3" t="s">
        <v>17</v>
      </c>
      <c r="F434" s="25">
        <f t="shared" si="48"/>
        <v>-219.25537920000005</v>
      </c>
      <c r="G434" s="3">
        <v>3</v>
      </c>
      <c r="H434" s="5">
        <f t="shared" si="49"/>
        <v>9</v>
      </c>
      <c r="I434" s="3">
        <v>0</v>
      </c>
      <c r="J434" s="5">
        <f t="shared" si="50"/>
        <v>0</v>
      </c>
      <c r="K434" s="3">
        <v>0</v>
      </c>
      <c r="L434" s="5">
        <f t="shared" si="51"/>
        <v>0</v>
      </c>
      <c r="M434" s="7">
        <v>1</v>
      </c>
      <c r="N434" s="7">
        <v>0</v>
      </c>
      <c r="O434" s="7">
        <v>0</v>
      </c>
      <c r="P434" s="3"/>
      <c r="Q434" s="5">
        <f t="shared" si="52"/>
        <v>0</v>
      </c>
      <c r="R434" s="3"/>
      <c r="S434" s="5">
        <f t="shared" si="53"/>
        <v>0</v>
      </c>
      <c r="T434" s="3"/>
      <c r="U434" s="5">
        <f t="shared" si="54"/>
        <v>0</v>
      </c>
      <c r="V434" s="8">
        <v>22825537.920000002</v>
      </c>
      <c r="W434" s="10">
        <f t="shared" si="55"/>
        <v>228.25537920000005</v>
      </c>
    </row>
    <row r="435" spans="1:23" x14ac:dyDescent="0.2">
      <c r="A435" s="17">
        <v>434</v>
      </c>
      <c r="B435" s="3" t="s">
        <v>1331</v>
      </c>
      <c r="C435" s="3" t="s">
        <v>1332</v>
      </c>
      <c r="D435" s="3" t="s">
        <v>1333</v>
      </c>
      <c r="E435" s="3" t="s">
        <v>859</v>
      </c>
      <c r="F435" s="25">
        <f t="shared" si="48"/>
        <v>-220.56782010000003</v>
      </c>
      <c r="G435" s="3">
        <v>0</v>
      </c>
      <c r="H435" s="5">
        <f t="shared" si="49"/>
        <v>0</v>
      </c>
      <c r="I435" s="3">
        <v>0</v>
      </c>
      <c r="J435" s="5">
        <f t="shared" si="50"/>
        <v>0</v>
      </c>
      <c r="K435" s="3">
        <v>0</v>
      </c>
      <c r="L435" s="5">
        <f t="shared" si="51"/>
        <v>0</v>
      </c>
      <c r="M435" s="7">
        <v>0</v>
      </c>
      <c r="N435" s="7">
        <v>0</v>
      </c>
      <c r="O435" s="7">
        <v>0</v>
      </c>
      <c r="P435" s="3"/>
      <c r="Q435" s="5">
        <f t="shared" si="52"/>
        <v>0</v>
      </c>
      <c r="R435" s="3"/>
      <c r="S435" s="5">
        <f t="shared" si="53"/>
        <v>0</v>
      </c>
      <c r="T435" s="3"/>
      <c r="U435" s="5">
        <f t="shared" si="54"/>
        <v>0</v>
      </c>
      <c r="V435" s="8">
        <v>22056782.010000002</v>
      </c>
      <c r="W435" s="10">
        <f t="shared" si="55"/>
        <v>220.56782010000003</v>
      </c>
    </row>
    <row r="436" spans="1:23" x14ac:dyDescent="0.2">
      <c r="A436" s="17">
        <v>435</v>
      </c>
      <c r="B436" s="3" t="s">
        <v>1337</v>
      </c>
      <c r="C436" s="3" t="s">
        <v>1338</v>
      </c>
      <c r="D436" s="3" t="s">
        <v>1339</v>
      </c>
      <c r="E436" s="3" t="s">
        <v>17</v>
      </c>
      <c r="F436" s="25">
        <f t="shared" si="48"/>
        <v>-237.44229660000002</v>
      </c>
      <c r="G436" s="3">
        <v>1</v>
      </c>
      <c r="H436" s="5">
        <f t="shared" si="49"/>
        <v>3</v>
      </c>
      <c r="I436" s="3">
        <v>0</v>
      </c>
      <c r="J436" s="5">
        <f t="shared" si="50"/>
        <v>0</v>
      </c>
      <c r="K436" s="3">
        <v>0</v>
      </c>
      <c r="L436" s="5">
        <f t="shared" si="51"/>
        <v>0</v>
      </c>
      <c r="M436" s="7">
        <v>1</v>
      </c>
      <c r="N436" s="7">
        <v>0</v>
      </c>
      <c r="O436" s="7">
        <v>0</v>
      </c>
      <c r="P436" s="3"/>
      <c r="Q436" s="5">
        <f t="shared" si="52"/>
        <v>0</v>
      </c>
      <c r="R436" s="3"/>
      <c r="S436" s="5">
        <f t="shared" si="53"/>
        <v>0</v>
      </c>
      <c r="T436" s="3"/>
      <c r="U436" s="5">
        <f t="shared" si="54"/>
        <v>0</v>
      </c>
      <c r="V436" s="8">
        <v>24044229.66</v>
      </c>
      <c r="W436" s="10">
        <f t="shared" si="55"/>
        <v>240.44229660000002</v>
      </c>
    </row>
    <row r="437" spans="1:23" x14ac:dyDescent="0.2">
      <c r="A437" s="17">
        <v>436</v>
      </c>
      <c r="B437" s="3" t="s">
        <v>1334</v>
      </c>
      <c r="C437" s="3" t="s">
        <v>1335</v>
      </c>
      <c r="D437" s="3" t="s">
        <v>1336</v>
      </c>
      <c r="E437" s="3" t="s">
        <v>17</v>
      </c>
      <c r="F437" s="25">
        <f t="shared" si="48"/>
        <v>-259.22408170000006</v>
      </c>
      <c r="G437" s="3">
        <v>0</v>
      </c>
      <c r="H437" s="5">
        <f t="shared" si="49"/>
        <v>0</v>
      </c>
      <c r="I437" s="3">
        <v>0</v>
      </c>
      <c r="J437" s="5">
        <f t="shared" si="50"/>
        <v>0</v>
      </c>
      <c r="K437" s="3">
        <v>0</v>
      </c>
      <c r="L437" s="5">
        <f t="shared" si="51"/>
        <v>0</v>
      </c>
      <c r="M437" s="7">
        <v>0</v>
      </c>
      <c r="N437" s="7">
        <v>0</v>
      </c>
      <c r="O437" s="7">
        <v>0</v>
      </c>
      <c r="P437" s="3"/>
      <c r="Q437" s="5">
        <f t="shared" si="52"/>
        <v>0</v>
      </c>
      <c r="R437" s="3"/>
      <c r="S437" s="5">
        <f t="shared" si="53"/>
        <v>0</v>
      </c>
      <c r="T437" s="3"/>
      <c r="U437" s="5">
        <f t="shared" si="54"/>
        <v>0</v>
      </c>
      <c r="V437" s="8">
        <v>25922408.170000002</v>
      </c>
      <c r="W437" s="10">
        <f t="shared" si="55"/>
        <v>259.22408170000006</v>
      </c>
    </row>
    <row r="438" spans="1:23" x14ac:dyDescent="0.2">
      <c r="A438" s="17">
        <v>437</v>
      </c>
      <c r="B438" s="3" t="s">
        <v>1343</v>
      </c>
      <c r="C438" s="3" t="s">
        <v>1344</v>
      </c>
      <c r="D438" s="3" t="s">
        <v>1345</v>
      </c>
      <c r="E438" s="3" t="s">
        <v>17</v>
      </c>
      <c r="F438" s="25">
        <f t="shared" si="48"/>
        <v>-262.00002929999999</v>
      </c>
      <c r="G438" s="3">
        <v>35</v>
      </c>
      <c r="H438" s="5">
        <f t="shared" si="49"/>
        <v>105</v>
      </c>
      <c r="I438" s="3">
        <v>66</v>
      </c>
      <c r="J438" s="5">
        <f t="shared" si="50"/>
        <v>132</v>
      </c>
      <c r="K438" s="3">
        <v>1</v>
      </c>
      <c r="L438" s="5">
        <f t="shared" si="51"/>
        <v>1</v>
      </c>
      <c r="M438" s="7">
        <v>0.34310000000000002</v>
      </c>
      <c r="N438" s="7">
        <v>0.64710000000000001</v>
      </c>
      <c r="O438" s="7">
        <v>9.7999999999999997E-3</v>
      </c>
      <c r="P438" s="3">
        <v>1</v>
      </c>
      <c r="Q438" s="5">
        <f t="shared" si="52"/>
        <v>500</v>
      </c>
      <c r="R438" s="3"/>
      <c r="S438" s="5">
        <f t="shared" si="53"/>
        <v>0</v>
      </c>
      <c r="T438" s="3"/>
      <c r="U438" s="5">
        <f t="shared" si="54"/>
        <v>0</v>
      </c>
      <c r="V438" s="8">
        <v>2.93</v>
      </c>
      <c r="W438" s="10">
        <f t="shared" si="55"/>
        <v>2.9300000000000004E-5</v>
      </c>
    </row>
    <row r="439" spans="1:23" x14ac:dyDescent="0.2">
      <c r="A439" s="17">
        <v>438</v>
      </c>
      <c r="B439" s="3" t="s">
        <v>86</v>
      </c>
      <c r="C439" s="3" t="s">
        <v>87</v>
      </c>
      <c r="D439" s="3" t="s">
        <v>88</v>
      </c>
      <c r="E439" s="3" t="s">
        <v>17</v>
      </c>
      <c r="F439" s="25">
        <f t="shared" si="48"/>
        <v>-287.00073359999999</v>
      </c>
      <c r="G439" s="3">
        <v>284</v>
      </c>
      <c r="H439" s="5">
        <f t="shared" si="49"/>
        <v>852</v>
      </c>
      <c r="I439" s="3">
        <v>30</v>
      </c>
      <c r="J439" s="5">
        <f t="shared" si="50"/>
        <v>60</v>
      </c>
      <c r="K439" s="3">
        <v>1</v>
      </c>
      <c r="L439" s="5">
        <f t="shared" si="51"/>
        <v>1</v>
      </c>
      <c r="M439" s="7">
        <v>0.90159999999999996</v>
      </c>
      <c r="N439" s="7">
        <v>9.5200000000000007E-2</v>
      </c>
      <c r="O439" s="7">
        <v>3.2000000000000002E-3</v>
      </c>
      <c r="P439" s="3">
        <v>2</v>
      </c>
      <c r="Q439" s="5">
        <f t="shared" si="52"/>
        <v>1000</v>
      </c>
      <c r="R439" s="3">
        <v>2</v>
      </c>
      <c r="S439" s="5">
        <f t="shared" si="53"/>
        <v>200</v>
      </c>
      <c r="T439" s="3"/>
      <c r="U439" s="5">
        <f t="shared" si="54"/>
        <v>0</v>
      </c>
      <c r="V439" s="8">
        <v>73.36</v>
      </c>
      <c r="W439" s="10">
        <f t="shared" si="55"/>
        <v>7.3360000000000005E-4</v>
      </c>
    </row>
    <row r="440" spans="1:23" x14ac:dyDescent="0.2">
      <c r="A440" s="17">
        <v>439</v>
      </c>
      <c r="B440" s="3" t="s">
        <v>1340</v>
      </c>
      <c r="C440" s="3" t="s">
        <v>1341</v>
      </c>
      <c r="D440" s="3" t="s">
        <v>1342</v>
      </c>
      <c r="E440" s="3" t="s">
        <v>859</v>
      </c>
      <c r="F440" s="25">
        <f t="shared" si="48"/>
        <v>-300.38228420000002</v>
      </c>
      <c r="G440" s="3">
        <v>0</v>
      </c>
      <c r="H440" s="5">
        <f t="shared" si="49"/>
        <v>0</v>
      </c>
      <c r="I440" s="3">
        <v>0</v>
      </c>
      <c r="J440" s="5">
        <f t="shared" si="50"/>
        <v>0</v>
      </c>
      <c r="K440" s="3">
        <v>0</v>
      </c>
      <c r="L440" s="5">
        <f t="shared" si="51"/>
        <v>0</v>
      </c>
      <c r="M440" s="7">
        <v>0</v>
      </c>
      <c r="N440" s="7">
        <v>0</v>
      </c>
      <c r="O440" s="7">
        <v>0</v>
      </c>
      <c r="P440" s="3"/>
      <c r="Q440" s="5">
        <f t="shared" si="52"/>
        <v>0</v>
      </c>
      <c r="R440" s="3"/>
      <c r="S440" s="5">
        <f t="shared" si="53"/>
        <v>0</v>
      </c>
      <c r="T440" s="3"/>
      <c r="U440" s="5">
        <f t="shared" si="54"/>
        <v>0</v>
      </c>
      <c r="V440" s="8">
        <v>30038228.420000002</v>
      </c>
      <c r="W440" s="10">
        <f t="shared" si="55"/>
        <v>300.38228420000002</v>
      </c>
    </row>
    <row r="441" spans="1:23" x14ac:dyDescent="0.2">
      <c r="A441" s="17">
        <v>440</v>
      </c>
      <c r="B441" s="3" t="s">
        <v>143</v>
      </c>
      <c r="C441" s="3" t="s">
        <v>144</v>
      </c>
      <c r="D441" s="3" t="s">
        <v>145</v>
      </c>
      <c r="E441" s="3" t="s">
        <v>17</v>
      </c>
      <c r="F441" s="25">
        <f t="shared" si="48"/>
        <v>-338.00014049999999</v>
      </c>
      <c r="G441" s="3">
        <v>290</v>
      </c>
      <c r="H441" s="5">
        <f t="shared" si="49"/>
        <v>870</v>
      </c>
      <c r="I441" s="3">
        <v>90</v>
      </c>
      <c r="J441" s="5">
        <f t="shared" si="50"/>
        <v>180</v>
      </c>
      <c r="K441" s="3">
        <v>12</v>
      </c>
      <c r="L441" s="5">
        <f t="shared" si="51"/>
        <v>12</v>
      </c>
      <c r="M441" s="7">
        <v>0.73980000000000001</v>
      </c>
      <c r="N441" s="7">
        <v>0.2296</v>
      </c>
      <c r="O441" s="7">
        <v>3.0599999999999999E-2</v>
      </c>
      <c r="P441" s="3">
        <v>1</v>
      </c>
      <c r="Q441" s="5">
        <f t="shared" si="52"/>
        <v>500</v>
      </c>
      <c r="R441" s="3">
        <v>9</v>
      </c>
      <c r="S441" s="5">
        <f t="shared" si="53"/>
        <v>900</v>
      </c>
      <c r="T441" s="3"/>
      <c r="U441" s="5">
        <f t="shared" si="54"/>
        <v>0</v>
      </c>
      <c r="V441" s="8">
        <v>14.05</v>
      </c>
      <c r="W441" s="10">
        <f t="shared" si="55"/>
        <v>1.4050000000000003E-4</v>
      </c>
    </row>
    <row r="442" spans="1:23" x14ac:dyDescent="0.2">
      <c r="A442" s="17">
        <v>441</v>
      </c>
      <c r="B442" s="3" t="s">
        <v>1349</v>
      </c>
      <c r="C442" s="3" t="s">
        <v>1350</v>
      </c>
      <c r="D442" s="3" t="s">
        <v>1351</v>
      </c>
      <c r="E442" s="3" t="s">
        <v>17</v>
      </c>
      <c r="F442" s="25">
        <f t="shared" si="48"/>
        <v>-399.72577450000006</v>
      </c>
      <c r="G442" s="3">
        <v>35</v>
      </c>
      <c r="H442" s="5">
        <f t="shared" si="49"/>
        <v>105</v>
      </c>
      <c r="I442" s="3">
        <v>0</v>
      </c>
      <c r="J442" s="5">
        <f t="shared" si="50"/>
        <v>0</v>
      </c>
      <c r="K442" s="3">
        <v>0</v>
      </c>
      <c r="L442" s="5">
        <f t="shared" si="51"/>
        <v>0</v>
      </c>
      <c r="M442" s="7">
        <v>1</v>
      </c>
      <c r="N442" s="7">
        <v>0</v>
      </c>
      <c r="O442" s="7">
        <v>0</v>
      </c>
      <c r="P442" s="3"/>
      <c r="Q442" s="5">
        <f t="shared" si="52"/>
        <v>0</v>
      </c>
      <c r="R442" s="3"/>
      <c r="S442" s="5">
        <f t="shared" si="53"/>
        <v>0</v>
      </c>
      <c r="T442" s="3"/>
      <c r="U442" s="5">
        <f t="shared" si="54"/>
        <v>0</v>
      </c>
      <c r="V442" s="8">
        <v>50472577.450000003</v>
      </c>
      <c r="W442" s="10">
        <f t="shared" si="55"/>
        <v>504.72577450000006</v>
      </c>
    </row>
    <row r="443" spans="1:23" x14ac:dyDescent="0.2">
      <c r="A443" s="17">
        <v>442</v>
      </c>
      <c r="B443" s="3" t="s">
        <v>1355</v>
      </c>
      <c r="C443" s="3" t="s">
        <v>1356</v>
      </c>
      <c r="D443" s="3" t="s">
        <v>1357</v>
      </c>
      <c r="E443" s="3" t="s">
        <v>17</v>
      </c>
      <c r="F443" s="25">
        <f t="shared" si="48"/>
        <v>-504.21568240000005</v>
      </c>
      <c r="G443" s="3">
        <v>0</v>
      </c>
      <c r="H443" s="5">
        <f t="shared" si="49"/>
        <v>0</v>
      </c>
      <c r="I443" s="3">
        <v>0</v>
      </c>
      <c r="J443" s="5">
        <f t="shared" si="50"/>
        <v>0</v>
      </c>
      <c r="K443" s="3">
        <v>0</v>
      </c>
      <c r="L443" s="5">
        <f t="shared" si="51"/>
        <v>0</v>
      </c>
      <c r="M443" s="7">
        <v>0</v>
      </c>
      <c r="N443" s="7">
        <v>0</v>
      </c>
      <c r="O443" s="7">
        <v>0</v>
      </c>
      <c r="P443" s="3"/>
      <c r="Q443" s="5">
        <f t="shared" si="52"/>
        <v>0</v>
      </c>
      <c r="R443" s="3"/>
      <c r="S443" s="5">
        <f t="shared" si="53"/>
        <v>0</v>
      </c>
      <c r="T443" s="3"/>
      <c r="U443" s="5">
        <f t="shared" si="54"/>
        <v>0</v>
      </c>
      <c r="V443" s="8">
        <v>50421568.240000002</v>
      </c>
      <c r="W443" s="10">
        <f t="shared" si="55"/>
        <v>504.21568240000005</v>
      </c>
    </row>
    <row r="444" spans="1:23" x14ac:dyDescent="0.2">
      <c r="A444" s="17">
        <v>443</v>
      </c>
      <c r="B444" s="3" t="s">
        <v>1358</v>
      </c>
      <c r="C444" s="3" t="s">
        <v>1359</v>
      </c>
      <c r="D444" s="3" t="s">
        <v>1360</v>
      </c>
      <c r="E444" s="3" t="s">
        <v>859</v>
      </c>
      <c r="F444" s="25">
        <f t="shared" si="48"/>
        <v>-509.96319290000002</v>
      </c>
      <c r="G444" s="3">
        <v>0</v>
      </c>
      <c r="H444" s="5">
        <f t="shared" si="49"/>
        <v>0</v>
      </c>
      <c r="I444" s="3">
        <v>0</v>
      </c>
      <c r="J444" s="5">
        <f t="shared" si="50"/>
        <v>0</v>
      </c>
      <c r="K444" s="3">
        <v>0</v>
      </c>
      <c r="L444" s="5">
        <f t="shared" si="51"/>
        <v>0</v>
      </c>
      <c r="M444" s="7">
        <v>0</v>
      </c>
      <c r="N444" s="7">
        <v>0</v>
      </c>
      <c r="O444" s="7">
        <v>0</v>
      </c>
      <c r="P444" s="3"/>
      <c r="Q444" s="5">
        <f t="shared" si="52"/>
        <v>0</v>
      </c>
      <c r="R444" s="3"/>
      <c r="S444" s="5">
        <f t="shared" si="53"/>
        <v>0</v>
      </c>
      <c r="T444" s="3"/>
      <c r="U444" s="5">
        <f t="shared" si="54"/>
        <v>0</v>
      </c>
      <c r="V444" s="8">
        <v>50996319.289999999</v>
      </c>
      <c r="W444" s="10">
        <f t="shared" si="55"/>
        <v>509.96319290000002</v>
      </c>
    </row>
    <row r="445" spans="1:23" x14ac:dyDescent="0.2">
      <c r="A445" s="17">
        <v>444</v>
      </c>
      <c r="B445" s="3" t="s">
        <v>1352</v>
      </c>
      <c r="C445" s="3" t="s">
        <v>1353</v>
      </c>
      <c r="D445" s="3" t="s">
        <v>1354</v>
      </c>
      <c r="E445" s="3" t="s">
        <v>17</v>
      </c>
      <c r="F445" s="25">
        <f t="shared" si="48"/>
        <v>-538.14404460000003</v>
      </c>
      <c r="G445" s="3">
        <v>22</v>
      </c>
      <c r="H445" s="5">
        <f t="shared" si="49"/>
        <v>66</v>
      </c>
      <c r="I445" s="3">
        <v>3</v>
      </c>
      <c r="J445" s="5">
        <f t="shared" si="50"/>
        <v>6</v>
      </c>
      <c r="K445" s="3">
        <v>0</v>
      </c>
      <c r="L445" s="5">
        <f t="shared" si="51"/>
        <v>0</v>
      </c>
      <c r="M445" s="7">
        <v>0.88</v>
      </c>
      <c r="N445" s="7">
        <v>0.12</v>
      </c>
      <c r="O445" s="7">
        <v>0</v>
      </c>
      <c r="P445" s="3"/>
      <c r="Q445" s="5">
        <f t="shared" si="52"/>
        <v>0</v>
      </c>
      <c r="R445" s="3"/>
      <c r="S445" s="5">
        <f t="shared" si="53"/>
        <v>0</v>
      </c>
      <c r="T445" s="3"/>
      <c r="U445" s="5">
        <f t="shared" si="54"/>
        <v>0</v>
      </c>
      <c r="V445" s="8">
        <v>61014404.460000001</v>
      </c>
      <c r="W445" s="10">
        <f t="shared" si="55"/>
        <v>610.14404460000003</v>
      </c>
    </row>
    <row r="446" spans="1:23" x14ac:dyDescent="0.2">
      <c r="A446" s="17">
        <v>445</v>
      </c>
      <c r="B446" s="3" t="s">
        <v>402</v>
      </c>
      <c r="C446" s="3" t="s">
        <v>403</v>
      </c>
      <c r="D446" s="3" t="s">
        <v>404</v>
      </c>
      <c r="E446" s="3" t="s">
        <v>17</v>
      </c>
      <c r="F446" s="25">
        <f t="shared" si="48"/>
        <v>-551</v>
      </c>
      <c r="G446" s="3">
        <v>15</v>
      </c>
      <c r="H446" s="5">
        <f t="shared" si="49"/>
        <v>45</v>
      </c>
      <c r="I446" s="3">
        <v>1</v>
      </c>
      <c r="J446" s="5">
        <f t="shared" si="50"/>
        <v>2</v>
      </c>
      <c r="K446" s="3">
        <v>2</v>
      </c>
      <c r="L446" s="5">
        <f t="shared" si="51"/>
        <v>2</v>
      </c>
      <c r="M446" s="7">
        <v>0.83330000000000004</v>
      </c>
      <c r="N446" s="7">
        <v>5.5599999999999997E-2</v>
      </c>
      <c r="O446" s="7">
        <v>0.1111</v>
      </c>
      <c r="P446" s="3">
        <v>1</v>
      </c>
      <c r="Q446" s="5">
        <f t="shared" si="52"/>
        <v>500</v>
      </c>
      <c r="R446" s="3">
        <v>1</v>
      </c>
      <c r="S446" s="5">
        <f t="shared" si="53"/>
        <v>100</v>
      </c>
      <c r="T446" s="3"/>
      <c r="U446" s="5">
        <f t="shared" si="54"/>
        <v>0</v>
      </c>
      <c r="V446" s="8">
        <v>0</v>
      </c>
      <c r="W446" s="10">
        <f t="shared" si="55"/>
        <v>0</v>
      </c>
    </row>
    <row r="447" spans="1:23" x14ac:dyDescent="0.2">
      <c r="A447" s="17">
        <v>446</v>
      </c>
      <c r="B447" s="3" t="s">
        <v>1361</v>
      </c>
      <c r="C447" s="3" t="s">
        <v>1362</v>
      </c>
      <c r="D447" s="3" t="s">
        <v>1363</v>
      </c>
      <c r="E447" s="3" t="s">
        <v>17</v>
      </c>
      <c r="F447" s="25">
        <f t="shared" si="48"/>
        <v>-563.41415310000002</v>
      </c>
      <c r="G447" s="3">
        <v>0</v>
      </c>
      <c r="H447" s="5">
        <f t="shared" si="49"/>
        <v>0</v>
      </c>
      <c r="I447" s="3">
        <v>0</v>
      </c>
      <c r="J447" s="5">
        <f t="shared" si="50"/>
        <v>0</v>
      </c>
      <c r="K447" s="3">
        <v>0</v>
      </c>
      <c r="L447" s="5">
        <f t="shared" si="51"/>
        <v>0</v>
      </c>
      <c r="M447" s="7">
        <v>0</v>
      </c>
      <c r="N447" s="7">
        <v>0</v>
      </c>
      <c r="O447" s="7">
        <v>0</v>
      </c>
      <c r="P447" s="3"/>
      <c r="Q447" s="5">
        <f t="shared" si="52"/>
        <v>0</v>
      </c>
      <c r="R447" s="3"/>
      <c r="S447" s="5">
        <f t="shared" si="53"/>
        <v>0</v>
      </c>
      <c r="T447" s="3"/>
      <c r="U447" s="5">
        <f t="shared" si="54"/>
        <v>0</v>
      </c>
      <c r="V447" s="8">
        <v>56341415.310000002</v>
      </c>
      <c r="W447" s="10">
        <f t="shared" si="55"/>
        <v>563.41415310000002</v>
      </c>
    </row>
    <row r="448" spans="1:23" x14ac:dyDescent="0.2">
      <c r="A448" s="17">
        <v>447</v>
      </c>
      <c r="B448" s="3" t="s">
        <v>534</v>
      </c>
      <c r="C448" s="3" t="s">
        <v>535</v>
      </c>
      <c r="D448" s="3" t="s">
        <v>536</v>
      </c>
      <c r="E448" s="3" t="s">
        <v>17</v>
      </c>
      <c r="F448" s="25">
        <f t="shared" si="48"/>
        <v>-579.00848269999994</v>
      </c>
      <c r="G448" s="3">
        <v>5</v>
      </c>
      <c r="H448" s="5">
        <f t="shared" si="49"/>
        <v>15</v>
      </c>
      <c r="I448" s="3">
        <v>3</v>
      </c>
      <c r="J448" s="5">
        <f t="shared" si="50"/>
        <v>6</v>
      </c>
      <c r="K448" s="3">
        <v>0</v>
      </c>
      <c r="L448" s="5">
        <f t="shared" si="51"/>
        <v>0</v>
      </c>
      <c r="M448" s="7">
        <v>0.625</v>
      </c>
      <c r="N448" s="7">
        <v>0.375</v>
      </c>
      <c r="O448" s="7">
        <v>0</v>
      </c>
      <c r="P448" s="3">
        <v>1</v>
      </c>
      <c r="Q448" s="5">
        <f t="shared" si="52"/>
        <v>500</v>
      </c>
      <c r="R448" s="3">
        <v>1</v>
      </c>
      <c r="S448" s="5">
        <f t="shared" si="53"/>
        <v>100</v>
      </c>
      <c r="T448" s="3"/>
      <c r="U448" s="5">
        <f t="shared" si="54"/>
        <v>0</v>
      </c>
      <c r="V448" s="8">
        <v>848.27</v>
      </c>
      <c r="W448" s="10">
        <f t="shared" si="55"/>
        <v>8.482700000000001E-3</v>
      </c>
    </row>
    <row r="449" spans="1:23" x14ac:dyDescent="0.2">
      <c r="A449" s="17">
        <v>448</v>
      </c>
      <c r="B449" s="3" t="s">
        <v>1364</v>
      </c>
      <c r="C449" s="3" t="s">
        <v>1365</v>
      </c>
      <c r="D449" s="3" t="s">
        <v>1366</v>
      </c>
      <c r="E449" s="3" t="s">
        <v>859</v>
      </c>
      <c r="F449" s="25">
        <f t="shared" si="48"/>
        <v>-583.18013140000005</v>
      </c>
      <c r="G449" s="3">
        <v>0</v>
      </c>
      <c r="H449" s="5">
        <f t="shared" si="49"/>
        <v>0</v>
      </c>
      <c r="I449" s="3">
        <v>0</v>
      </c>
      <c r="J449" s="5">
        <f t="shared" si="50"/>
        <v>0</v>
      </c>
      <c r="K449" s="3">
        <v>0</v>
      </c>
      <c r="L449" s="5">
        <f t="shared" si="51"/>
        <v>0</v>
      </c>
      <c r="M449" s="7">
        <v>0</v>
      </c>
      <c r="N449" s="7">
        <v>0</v>
      </c>
      <c r="O449" s="7">
        <v>0</v>
      </c>
      <c r="P449" s="3"/>
      <c r="Q449" s="5">
        <f t="shared" si="52"/>
        <v>0</v>
      </c>
      <c r="R449" s="3"/>
      <c r="S449" s="5">
        <f t="shared" si="53"/>
        <v>0</v>
      </c>
      <c r="T449" s="3"/>
      <c r="U449" s="5">
        <f t="shared" si="54"/>
        <v>0</v>
      </c>
      <c r="V449" s="8">
        <v>58318013.140000001</v>
      </c>
      <c r="W449" s="10">
        <f t="shared" si="55"/>
        <v>583.18013140000005</v>
      </c>
    </row>
    <row r="450" spans="1:23" x14ac:dyDescent="0.2">
      <c r="A450" s="17">
        <v>449</v>
      </c>
      <c r="B450" s="3" t="s">
        <v>71</v>
      </c>
      <c r="C450" s="3" t="s">
        <v>72</v>
      </c>
      <c r="D450" s="3" t="s">
        <v>73</v>
      </c>
      <c r="E450" s="3" t="s">
        <v>17</v>
      </c>
      <c r="F450" s="25">
        <f t="shared" ref="F450:F492" si="56">SUM(H450+J450+L450-Q450-S450-U450-W450)</f>
        <v>-586</v>
      </c>
      <c r="G450" s="3">
        <v>700</v>
      </c>
      <c r="H450" s="5">
        <f t="shared" ref="H450:H492" si="57">SUM(G450*3)</f>
        <v>2100</v>
      </c>
      <c r="I450" s="3">
        <v>57</v>
      </c>
      <c r="J450" s="5">
        <f t="shared" ref="J450:J492" si="58">SUM(I450*2)</f>
        <v>114</v>
      </c>
      <c r="K450" s="3">
        <v>0</v>
      </c>
      <c r="L450" s="5">
        <f t="shared" ref="L450:L492" si="59">SUM(K450*1)</f>
        <v>0</v>
      </c>
      <c r="M450" s="7">
        <v>0.92469999999999997</v>
      </c>
      <c r="N450" s="7">
        <v>7.5300000000000006E-2</v>
      </c>
      <c r="O450" s="7">
        <v>0</v>
      </c>
      <c r="P450" s="3">
        <v>3</v>
      </c>
      <c r="Q450" s="5">
        <f t="shared" ref="Q450:Q492" si="60">SUM(P450*500)</f>
        <v>1500</v>
      </c>
      <c r="R450" s="3">
        <v>13</v>
      </c>
      <c r="S450" s="5">
        <f t="shared" ref="S450:S492" si="61">SUM(R450*100)</f>
        <v>1300</v>
      </c>
      <c r="T450" s="3"/>
      <c r="U450" s="5">
        <f t="shared" ref="U450:U492" si="62">SUM(T450*1000)</f>
        <v>0</v>
      </c>
      <c r="V450" s="8">
        <v>0</v>
      </c>
      <c r="W450" s="10">
        <f t="shared" ref="W450:W492" si="63">SUM(V450*0.00001)</f>
        <v>0</v>
      </c>
    </row>
    <row r="451" spans="1:23" x14ac:dyDescent="0.2">
      <c r="A451" s="17">
        <v>450</v>
      </c>
      <c r="B451" s="3" t="s">
        <v>1367</v>
      </c>
      <c r="C451" s="3" t="s">
        <v>1368</v>
      </c>
      <c r="D451" s="3" t="s">
        <v>1369</v>
      </c>
      <c r="E451" s="3" t="s">
        <v>859</v>
      </c>
      <c r="F451" s="25">
        <f t="shared" si="56"/>
        <v>-599.68643450000013</v>
      </c>
      <c r="G451" s="3">
        <v>1</v>
      </c>
      <c r="H451" s="5">
        <f t="shared" si="57"/>
        <v>3</v>
      </c>
      <c r="I451" s="3">
        <v>0</v>
      </c>
      <c r="J451" s="5">
        <f t="shared" si="58"/>
        <v>0</v>
      </c>
      <c r="K451" s="3">
        <v>0</v>
      </c>
      <c r="L451" s="5">
        <f t="shared" si="59"/>
        <v>0</v>
      </c>
      <c r="M451" s="7">
        <v>1</v>
      </c>
      <c r="N451" s="7">
        <v>0</v>
      </c>
      <c r="O451" s="7">
        <v>0</v>
      </c>
      <c r="P451" s="3"/>
      <c r="Q451" s="5">
        <f t="shared" si="60"/>
        <v>0</v>
      </c>
      <c r="R451" s="3"/>
      <c r="S451" s="5">
        <f t="shared" si="61"/>
        <v>0</v>
      </c>
      <c r="T451" s="3"/>
      <c r="U451" s="5">
        <f t="shared" si="62"/>
        <v>0</v>
      </c>
      <c r="V451" s="8">
        <v>60268643.450000003</v>
      </c>
      <c r="W451" s="10">
        <f t="shared" si="63"/>
        <v>602.68643450000013</v>
      </c>
    </row>
    <row r="452" spans="1:23" x14ac:dyDescent="0.2">
      <c r="A452" s="17">
        <v>451</v>
      </c>
      <c r="B452" s="3" t="s">
        <v>1370</v>
      </c>
      <c r="C452" s="3" t="s">
        <v>1371</v>
      </c>
      <c r="D452" s="3" t="s">
        <v>1372</v>
      </c>
      <c r="E452" s="3" t="s">
        <v>17</v>
      </c>
      <c r="F452" s="25">
        <f t="shared" si="56"/>
        <v>-606.11418079999999</v>
      </c>
      <c r="G452" s="3">
        <v>87</v>
      </c>
      <c r="H452" s="5">
        <f t="shared" si="57"/>
        <v>261</v>
      </c>
      <c r="I452" s="3">
        <v>79</v>
      </c>
      <c r="J452" s="5">
        <f t="shared" si="58"/>
        <v>158</v>
      </c>
      <c r="K452" s="3">
        <v>0</v>
      </c>
      <c r="L452" s="5">
        <f t="shared" si="59"/>
        <v>0</v>
      </c>
      <c r="M452" s="7">
        <v>0.52410000000000001</v>
      </c>
      <c r="N452" s="7">
        <v>0.47589999999999999</v>
      </c>
      <c r="O452" s="7">
        <v>0</v>
      </c>
      <c r="P452" s="3"/>
      <c r="Q452" s="5">
        <f t="shared" si="60"/>
        <v>0</v>
      </c>
      <c r="R452" s="3"/>
      <c r="S452" s="5">
        <f t="shared" si="61"/>
        <v>0</v>
      </c>
      <c r="T452" s="3"/>
      <c r="U452" s="5">
        <f t="shared" si="62"/>
        <v>0</v>
      </c>
      <c r="V452" s="8">
        <v>102511418.08</v>
      </c>
      <c r="W452" s="10">
        <f t="shared" si="63"/>
        <v>1025.1141808</v>
      </c>
    </row>
    <row r="453" spans="1:23" x14ac:dyDescent="0.2">
      <c r="A453" s="17">
        <v>452</v>
      </c>
      <c r="B453" s="3" t="s">
        <v>1373</v>
      </c>
      <c r="C453" s="3" t="s">
        <v>1374</v>
      </c>
      <c r="D453" s="3" t="s">
        <v>1375</v>
      </c>
      <c r="E453" s="3" t="s">
        <v>17</v>
      </c>
      <c r="F453" s="25">
        <f t="shared" si="56"/>
        <v>-647</v>
      </c>
      <c r="G453" s="3">
        <v>49</v>
      </c>
      <c r="H453" s="5">
        <f t="shared" si="57"/>
        <v>147</v>
      </c>
      <c r="I453" s="3">
        <v>103</v>
      </c>
      <c r="J453" s="5">
        <f t="shared" si="58"/>
        <v>206</v>
      </c>
      <c r="K453" s="3">
        <v>0</v>
      </c>
      <c r="L453" s="5">
        <f t="shared" si="59"/>
        <v>0</v>
      </c>
      <c r="M453" s="7">
        <v>0.32240000000000002</v>
      </c>
      <c r="N453" s="7">
        <v>0.67759999999999998</v>
      </c>
      <c r="O453" s="7">
        <v>0</v>
      </c>
      <c r="P453" s="3">
        <v>2</v>
      </c>
      <c r="Q453" s="5">
        <f t="shared" si="60"/>
        <v>1000</v>
      </c>
      <c r="R453" s="3"/>
      <c r="S453" s="5">
        <f t="shared" si="61"/>
        <v>0</v>
      </c>
      <c r="T453" s="3"/>
      <c r="U453" s="5">
        <f t="shared" si="62"/>
        <v>0</v>
      </c>
      <c r="V453" s="8">
        <v>0</v>
      </c>
      <c r="W453" s="10">
        <f t="shared" si="63"/>
        <v>0</v>
      </c>
    </row>
    <row r="454" spans="1:23" x14ac:dyDescent="0.2">
      <c r="A454" s="17">
        <v>453</v>
      </c>
      <c r="B454" s="3" t="s">
        <v>1376</v>
      </c>
      <c r="C454" s="3" t="s">
        <v>1377</v>
      </c>
      <c r="D454" s="3" t="s">
        <v>1378</v>
      </c>
      <c r="E454" s="3" t="s">
        <v>859</v>
      </c>
      <c r="F454" s="25">
        <f t="shared" si="56"/>
        <v>-713.29402220000009</v>
      </c>
      <c r="G454" s="3">
        <v>0</v>
      </c>
      <c r="H454" s="5">
        <f t="shared" si="57"/>
        <v>0</v>
      </c>
      <c r="I454" s="3">
        <v>0</v>
      </c>
      <c r="J454" s="5">
        <f t="shared" si="58"/>
        <v>0</v>
      </c>
      <c r="K454" s="3">
        <v>0</v>
      </c>
      <c r="L454" s="5">
        <f t="shared" si="59"/>
        <v>0</v>
      </c>
      <c r="M454" s="7">
        <v>0</v>
      </c>
      <c r="N454" s="7">
        <v>0</v>
      </c>
      <c r="O454" s="7">
        <v>0</v>
      </c>
      <c r="P454" s="3"/>
      <c r="Q454" s="5">
        <f t="shared" si="60"/>
        <v>0</v>
      </c>
      <c r="R454" s="3"/>
      <c r="S454" s="5">
        <f t="shared" si="61"/>
        <v>0</v>
      </c>
      <c r="T454" s="3"/>
      <c r="U454" s="5">
        <f t="shared" si="62"/>
        <v>0</v>
      </c>
      <c r="V454" s="8">
        <v>71329402.219999999</v>
      </c>
      <c r="W454" s="10">
        <f t="shared" si="63"/>
        <v>713.29402220000009</v>
      </c>
    </row>
    <row r="455" spans="1:23" x14ac:dyDescent="0.2">
      <c r="A455" s="17">
        <v>454</v>
      </c>
      <c r="B455" s="3" t="s">
        <v>1379</v>
      </c>
      <c r="C455" s="3" t="s">
        <v>1380</v>
      </c>
      <c r="D455" s="3" t="s">
        <v>1381</v>
      </c>
      <c r="E455" s="3" t="s">
        <v>17</v>
      </c>
      <c r="F455" s="25">
        <f t="shared" si="56"/>
        <v>-811.35985749999998</v>
      </c>
      <c r="G455" s="3">
        <v>35</v>
      </c>
      <c r="H455" s="5">
        <f t="shared" si="57"/>
        <v>105</v>
      </c>
      <c r="I455" s="3">
        <v>42</v>
      </c>
      <c r="J455" s="5">
        <f t="shared" si="58"/>
        <v>84</v>
      </c>
      <c r="K455" s="3">
        <v>0</v>
      </c>
      <c r="L455" s="5">
        <f t="shared" si="59"/>
        <v>0</v>
      </c>
      <c r="M455" s="7">
        <v>0.45450000000000002</v>
      </c>
      <c r="N455" s="7">
        <v>0.54549999999999998</v>
      </c>
      <c r="O455" s="7">
        <v>0</v>
      </c>
      <c r="P455" s="3"/>
      <c r="Q455" s="5">
        <f t="shared" si="60"/>
        <v>0</v>
      </c>
      <c r="R455" s="3"/>
      <c r="S455" s="5">
        <f t="shared" si="61"/>
        <v>0</v>
      </c>
      <c r="T455" s="3">
        <v>1</v>
      </c>
      <c r="U455" s="5">
        <f t="shared" si="62"/>
        <v>1000</v>
      </c>
      <c r="V455" s="8">
        <v>35985.75</v>
      </c>
      <c r="W455" s="10">
        <f t="shared" si="63"/>
        <v>0.35985750000000005</v>
      </c>
    </row>
    <row r="456" spans="1:23" x14ac:dyDescent="0.2">
      <c r="A456" s="17">
        <v>455</v>
      </c>
      <c r="B456" s="3" t="s">
        <v>1382</v>
      </c>
      <c r="C456" s="3" t="s">
        <v>1383</v>
      </c>
      <c r="D456" s="3" t="s">
        <v>1384</v>
      </c>
      <c r="E456" s="3" t="s">
        <v>17</v>
      </c>
      <c r="F456" s="25">
        <f t="shared" si="56"/>
        <v>-824.4597040000001</v>
      </c>
      <c r="G456" s="3">
        <v>0</v>
      </c>
      <c r="H456" s="5">
        <f t="shared" si="57"/>
        <v>0</v>
      </c>
      <c r="I456" s="3">
        <v>1</v>
      </c>
      <c r="J456" s="5">
        <f t="shared" si="58"/>
        <v>2</v>
      </c>
      <c r="K456" s="3">
        <v>0</v>
      </c>
      <c r="L456" s="5">
        <f t="shared" si="59"/>
        <v>0</v>
      </c>
      <c r="M456" s="7">
        <v>0</v>
      </c>
      <c r="N456" s="7">
        <v>1</v>
      </c>
      <c r="O456" s="7">
        <v>0</v>
      </c>
      <c r="P456" s="3"/>
      <c r="Q456" s="5">
        <f t="shared" si="60"/>
        <v>0</v>
      </c>
      <c r="R456" s="3"/>
      <c r="S456" s="5">
        <f t="shared" si="61"/>
        <v>0</v>
      </c>
      <c r="T456" s="3"/>
      <c r="U456" s="5">
        <f t="shared" si="62"/>
        <v>0</v>
      </c>
      <c r="V456" s="8">
        <v>82645970.400000006</v>
      </c>
      <c r="W456" s="10">
        <f t="shared" si="63"/>
        <v>826.4597040000001</v>
      </c>
    </row>
    <row r="457" spans="1:23" x14ac:dyDescent="0.2">
      <c r="A457" s="17">
        <v>456</v>
      </c>
      <c r="B457" s="3" t="s">
        <v>1391</v>
      </c>
      <c r="C457" s="3" t="s">
        <v>1392</v>
      </c>
      <c r="D457" s="3" t="s">
        <v>1393</v>
      </c>
      <c r="E457" s="3" t="s">
        <v>221</v>
      </c>
      <c r="F457" s="25">
        <f t="shared" si="56"/>
        <v>-970</v>
      </c>
      <c r="G457" s="3">
        <v>10</v>
      </c>
      <c r="H457" s="5">
        <f t="shared" si="57"/>
        <v>30</v>
      </c>
      <c r="I457" s="3">
        <v>0</v>
      </c>
      <c r="J457" s="5">
        <f t="shared" si="58"/>
        <v>0</v>
      </c>
      <c r="K457" s="3">
        <v>0</v>
      </c>
      <c r="L457" s="5">
        <f t="shared" si="59"/>
        <v>0</v>
      </c>
      <c r="M457" s="7">
        <v>1</v>
      </c>
      <c r="N457" s="7">
        <v>0</v>
      </c>
      <c r="O457" s="7">
        <v>0</v>
      </c>
      <c r="P457" s="3"/>
      <c r="Q457" s="5">
        <f t="shared" si="60"/>
        <v>0</v>
      </c>
      <c r="R457" s="3"/>
      <c r="S457" s="5">
        <f t="shared" si="61"/>
        <v>0</v>
      </c>
      <c r="T457" s="3">
        <v>1</v>
      </c>
      <c r="U457" s="5">
        <f t="shared" si="62"/>
        <v>1000</v>
      </c>
      <c r="V457" s="8">
        <v>0</v>
      </c>
      <c r="W457" s="10">
        <f t="shared" si="63"/>
        <v>0</v>
      </c>
    </row>
    <row r="458" spans="1:23" x14ac:dyDescent="0.2">
      <c r="A458" s="17">
        <v>457</v>
      </c>
      <c r="B458" s="3" t="s">
        <v>1394</v>
      </c>
      <c r="C458" s="3" t="s">
        <v>1395</v>
      </c>
      <c r="D458" s="3" t="s">
        <v>1396</v>
      </c>
      <c r="E458" s="3" t="s">
        <v>17</v>
      </c>
      <c r="F458" s="25">
        <f t="shared" si="56"/>
        <v>-980</v>
      </c>
      <c r="G458" s="3">
        <v>6</v>
      </c>
      <c r="H458" s="5">
        <f t="shared" si="57"/>
        <v>18</v>
      </c>
      <c r="I458" s="3">
        <v>1</v>
      </c>
      <c r="J458" s="5">
        <f t="shared" si="58"/>
        <v>2</v>
      </c>
      <c r="K458" s="3">
        <v>0</v>
      </c>
      <c r="L458" s="5">
        <f t="shared" si="59"/>
        <v>0</v>
      </c>
      <c r="M458" s="7">
        <v>0.85709999999999997</v>
      </c>
      <c r="N458" s="7">
        <v>0.1429</v>
      </c>
      <c r="O458" s="7">
        <v>0</v>
      </c>
      <c r="P458" s="3"/>
      <c r="Q458" s="5">
        <f t="shared" si="60"/>
        <v>0</v>
      </c>
      <c r="R458" s="3"/>
      <c r="S458" s="5">
        <f t="shared" si="61"/>
        <v>0</v>
      </c>
      <c r="T458" s="3">
        <v>1</v>
      </c>
      <c r="U458" s="5">
        <f t="shared" si="62"/>
        <v>1000</v>
      </c>
      <c r="V458" s="8">
        <v>0</v>
      </c>
      <c r="W458" s="10">
        <f t="shared" si="63"/>
        <v>0</v>
      </c>
    </row>
    <row r="459" spans="1:23" x14ac:dyDescent="0.2">
      <c r="A459" s="17">
        <v>458</v>
      </c>
      <c r="B459" s="3" t="s">
        <v>1397</v>
      </c>
      <c r="C459" s="3" t="s">
        <v>1398</v>
      </c>
      <c r="D459" s="3" t="s">
        <v>1399</v>
      </c>
      <c r="E459" s="3" t="s">
        <v>17</v>
      </c>
      <c r="F459" s="25">
        <f t="shared" si="56"/>
        <v>-984</v>
      </c>
      <c r="G459" s="3">
        <v>2</v>
      </c>
      <c r="H459" s="5">
        <f t="shared" si="57"/>
        <v>6</v>
      </c>
      <c r="I459" s="3">
        <v>5</v>
      </c>
      <c r="J459" s="5">
        <f t="shared" si="58"/>
        <v>10</v>
      </c>
      <c r="K459" s="3">
        <v>0</v>
      </c>
      <c r="L459" s="5">
        <f t="shared" si="59"/>
        <v>0</v>
      </c>
      <c r="M459" s="7">
        <v>0.28570000000000001</v>
      </c>
      <c r="N459" s="7">
        <v>0.71430000000000005</v>
      </c>
      <c r="O459" s="7">
        <v>0</v>
      </c>
      <c r="P459" s="3"/>
      <c r="Q459" s="5">
        <f t="shared" si="60"/>
        <v>0</v>
      </c>
      <c r="R459" s="3"/>
      <c r="S459" s="5">
        <f t="shared" si="61"/>
        <v>0</v>
      </c>
      <c r="T459" s="3">
        <v>1</v>
      </c>
      <c r="U459" s="5">
        <f t="shared" si="62"/>
        <v>1000</v>
      </c>
      <c r="V459" s="8">
        <v>0</v>
      </c>
      <c r="W459" s="10">
        <f t="shared" si="63"/>
        <v>0</v>
      </c>
    </row>
    <row r="460" spans="1:23" x14ac:dyDescent="0.2">
      <c r="A460" s="17">
        <v>459</v>
      </c>
      <c r="B460" s="3" t="s">
        <v>1400</v>
      </c>
      <c r="C460" s="3" t="s">
        <v>1401</v>
      </c>
      <c r="D460" s="3" t="s">
        <v>1402</v>
      </c>
      <c r="E460" s="3" t="s">
        <v>221</v>
      </c>
      <c r="F460" s="25">
        <f t="shared" si="56"/>
        <v>-1000.0024981</v>
      </c>
      <c r="G460" s="3">
        <v>0</v>
      </c>
      <c r="H460" s="5">
        <f t="shared" si="57"/>
        <v>0</v>
      </c>
      <c r="I460" s="3">
        <v>0</v>
      </c>
      <c r="J460" s="5">
        <f t="shared" si="58"/>
        <v>0</v>
      </c>
      <c r="K460" s="3">
        <v>0</v>
      </c>
      <c r="L460" s="5">
        <f t="shared" si="59"/>
        <v>0</v>
      </c>
      <c r="M460" s="7">
        <v>0</v>
      </c>
      <c r="N460" s="7">
        <v>0</v>
      </c>
      <c r="O460" s="7">
        <v>0</v>
      </c>
      <c r="P460" s="3"/>
      <c r="Q460" s="5">
        <f t="shared" si="60"/>
        <v>0</v>
      </c>
      <c r="R460" s="3"/>
      <c r="S460" s="5">
        <f t="shared" si="61"/>
        <v>0</v>
      </c>
      <c r="T460" s="3">
        <v>1</v>
      </c>
      <c r="U460" s="5">
        <f t="shared" si="62"/>
        <v>1000</v>
      </c>
      <c r="V460" s="8">
        <v>249.81</v>
      </c>
      <c r="W460" s="10">
        <f t="shared" si="63"/>
        <v>2.4981000000000001E-3</v>
      </c>
    </row>
    <row r="461" spans="1:23" x14ac:dyDescent="0.2">
      <c r="A461" s="17">
        <v>460</v>
      </c>
      <c r="B461" s="3" t="s">
        <v>1403</v>
      </c>
      <c r="C461" s="3" t="s">
        <v>1404</v>
      </c>
      <c r="D461" s="3" t="s">
        <v>1405</v>
      </c>
      <c r="E461" s="3" t="s">
        <v>17</v>
      </c>
      <c r="F461" s="25">
        <f t="shared" si="56"/>
        <v>-1041.2715806000001</v>
      </c>
      <c r="G461" s="3">
        <v>0</v>
      </c>
      <c r="H461" s="5">
        <f t="shared" si="57"/>
        <v>0</v>
      </c>
      <c r="I461" s="3">
        <v>0</v>
      </c>
      <c r="J461" s="5">
        <f t="shared" si="58"/>
        <v>0</v>
      </c>
      <c r="K461" s="3">
        <v>0</v>
      </c>
      <c r="L461" s="5">
        <f t="shared" si="59"/>
        <v>0</v>
      </c>
      <c r="M461" s="7">
        <v>0</v>
      </c>
      <c r="N461" s="7">
        <v>0</v>
      </c>
      <c r="O461" s="7">
        <v>0</v>
      </c>
      <c r="P461" s="3"/>
      <c r="Q461" s="5">
        <f t="shared" si="60"/>
        <v>0</v>
      </c>
      <c r="R461" s="3"/>
      <c r="S461" s="5">
        <f t="shared" si="61"/>
        <v>0</v>
      </c>
      <c r="T461" s="3"/>
      <c r="U461" s="5">
        <f t="shared" si="62"/>
        <v>0</v>
      </c>
      <c r="V461" s="8">
        <v>104127158.06</v>
      </c>
      <c r="W461" s="10">
        <f t="shared" si="63"/>
        <v>1041.2715806000001</v>
      </c>
    </row>
    <row r="462" spans="1:23" x14ac:dyDescent="0.2">
      <c r="A462" s="17">
        <v>461</v>
      </c>
      <c r="B462" s="3" t="s">
        <v>1388</v>
      </c>
      <c r="C462" s="3" t="s">
        <v>1389</v>
      </c>
      <c r="D462" s="3" t="s">
        <v>1390</v>
      </c>
      <c r="E462" s="3" t="s">
        <v>17</v>
      </c>
      <c r="F462" s="25">
        <f t="shared" si="56"/>
        <v>-1062.7980805</v>
      </c>
      <c r="G462" s="3">
        <v>20</v>
      </c>
      <c r="H462" s="5">
        <f t="shared" si="57"/>
        <v>60</v>
      </c>
      <c r="I462" s="3">
        <v>7</v>
      </c>
      <c r="J462" s="5">
        <f t="shared" si="58"/>
        <v>14</v>
      </c>
      <c r="K462" s="3">
        <v>1</v>
      </c>
      <c r="L462" s="5">
        <f t="shared" si="59"/>
        <v>1</v>
      </c>
      <c r="M462" s="7">
        <v>0.71430000000000005</v>
      </c>
      <c r="N462" s="7">
        <v>0.25</v>
      </c>
      <c r="O462" s="7">
        <v>3.5700000000000003E-2</v>
      </c>
      <c r="P462" s="3"/>
      <c r="Q462" s="5">
        <f t="shared" si="60"/>
        <v>0</v>
      </c>
      <c r="R462" s="3"/>
      <c r="S462" s="5">
        <f t="shared" si="61"/>
        <v>0</v>
      </c>
      <c r="T462" s="3"/>
      <c r="U462" s="5">
        <f t="shared" si="62"/>
        <v>0</v>
      </c>
      <c r="V462" s="8">
        <v>113779808.05</v>
      </c>
      <c r="W462" s="10">
        <f t="shared" si="63"/>
        <v>1137.7980805</v>
      </c>
    </row>
    <row r="463" spans="1:23" x14ac:dyDescent="0.2">
      <c r="A463" s="17">
        <v>462</v>
      </c>
      <c r="B463" s="3" t="s">
        <v>1406</v>
      </c>
      <c r="C463" s="3" t="s">
        <v>1407</v>
      </c>
      <c r="D463" s="3" t="s">
        <v>1408</v>
      </c>
      <c r="E463" s="3" t="s">
        <v>17</v>
      </c>
      <c r="F463" s="25">
        <f t="shared" si="56"/>
        <v>-1076.8041184000001</v>
      </c>
      <c r="G463" s="3">
        <v>30</v>
      </c>
      <c r="H463" s="5">
        <f t="shared" si="57"/>
        <v>90</v>
      </c>
      <c r="I463" s="3">
        <v>1</v>
      </c>
      <c r="J463" s="5">
        <f t="shared" si="58"/>
        <v>2</v>
      </c>
      <c r="K463" s="3">
        <v>0</v>
      </c>
      <c r="L463" s="5">
        <f t="shared" si="59"/>
        <v>0</v>
      </c>
      <c r="M463" s="7">
        <v>0.9677</v>
      </c>
      <c r="N463" s="7">
        <v>3.2300000000000002E-2</v>
      </c>
      <c r="O463" s="7">
        <v>0</v>
      </c>
      <c r="P463" s="3"/>
      <c r="Q463" s="5">
        <f t="shared" si="60"/>
        <v>0</v>
      </c>
      <c r="R463" s="3"/>
      <c r="S463" s="5">
        <f t="shared" si="61"/>
        <v>0</v>
      </c>
      <c r="T463" s="3">
        <v>1</v>
      </c>
      <c r="U463" s="5">
        <f t="shared" si="62"/>
        <v>1000</v>
      </c>
      <c r="V463" s="8">
        <v>16880411.84</v>
      </c>
      <c r="W463" s="10">
        <f t="shared" si="63"/>
        <v>168.80411840000002</v>
      </c>
    </row>
    <row r="464" spans="1:23" x14ac:dyDescent="0.2">
      <c r="A464" s="17">
        <v>463</v>
      </c>
      <c r="B464" s="3" t="s">
        <v>1412</v>
      </c>
      <c r="C464" s="3" t="s">
        <v>1413</v>
      </c>
      <c r="D464" s="3" t="s">
        <v>1414</v>
      </c>
      <c r="E464" s="3" t="s">
        <v>17</v>
      </c>
      <c r="F464" s="25">
        <f t="shared" si="56"/>
        <v>-1300.8609339000002</v>
      </c>
      <c r="G464" s="3">
        <v>2</v>
      </c>
      <c r="H464" s="5">
        <f t="shared" si="57"/>
        <v>6</v>
      </c>
      <c r="I464" s="3">
        <v>1</v>
      </c>
      <c r="J464" s="5">
        <f t="shared" si="58"/>
        <v>2</v>
      </c>
      <c r="K464" s="3">
        <v>0</v>
      </c>
      <c r="L464" s="5">
        <f t="shared" si="59"/>
        <v>0</v>
      </c>
      <c r="M464" s="7">
        <v>0.66669999999999996</v>
      </c>
      <c r="N464" s="7">
        <v>0.33329999999999999</v>
      </c>
      <c r="O464" s="7">
        <v>0</v>
      </c>
      <c r="P464" s="3"/>
      <c r="Q464" s="5">
        <f t="shared" si="60"/>
        <v>0</v>
      </c>
      <c r="R464" s="3"/>
      <c r="S464" s="5">
        <f t="shared" si="61"/>
        <v>0</v>
      </c>
      <c r="T464" s="3"/>
      <c r="U464" s="5">
        <f t="shared" si="62"/>
        <v>0</v>
      </c>
      <c r="V464" s="8">
        <v>130886093.39</v>
      </c>
      <c r="W464" s="10">
        <f t="shared" si="63"/>
        <v>1308.8609339000002</v>
      </c>
    </row>
    <row r="465" spans="1:23" x14ac:dyDescent="0.2">
      <c r="A465" s="17">
        <v>464</v>
      </c>
      <c r="B465" s="3" t="s">
        <v>1415</v>
      </c>
      <c r="C465" s="3" t="s">
        <v>1416</v>
      </c>
      <c r="D465" s="3" t="s">
        <v>1417</v>
      </c>
      <c r="E465" s="3" t="s">
        <v>859</v>
      </c>
      <c r="F465" s="25">
        <f t="shared" si="56"/>
        <v>-1324.7270133000002</v>
      </c>
      <c r="G465" s="3">
        <v>0</v>
      </c>
      <c r="H465" s="5">
        <f t="shared" si="57"/>
        <v>0</v>
      </c>
      <c r="I465" s="3">
        <v>0</v>
      </c>
      <c r="J465" s="5">
        <f t="shared" si="58"/>
        <v>0</v>
      </c>
      <c r="K465" s="3">
        <v>0</v>
      </c>
      <c r="L465" s="5">
        <f t="shared" si="59"/>
        <v>0</v>
      </c>
      <c r="M465" s="7">
        <v>0</v>
      </c>
      <c r="N465" s="7">
        <v>0</v>
      </c>
      <c r="O465" s="7">
        <v>0</v>
      </c>
      <c r="P465" s="3"/>
      <c r="Q465" s="5">
        <f t="shared" si="60"/>
        <v>0</v>
      </c>
      <c r="R465" s="3"/>
      <c r="S465" s="5">
        <f t="shared" si="61"/>
        <v>0</v>
      </c>
      <c r="T465" s="3"/>
      <c r="U465" s="5">
        <f t="shared" si="62"/>
        <v>0</v>
      </c>
      <c r="V465" s="8">
        <v>132472701.33</v>
      </c>
      <c r="W465" s="10">
        <f t="shared" si="63"/>
        <v>1324.7270133000002</v>
      </c>
    </row>
    <row r="466" spans="1:23" x14ac:dyDescent="0.2">
      <c r="A466" s="17">
        <v>465</v>
      </c>
      <c r="B466" s="3" t="s">
        <v>1409</v>
      </c>
      <c r="C466" s="3" t="s">
        <v>1410</v>
      </c>
      <c r="D466" s="3" t="s">
        <v>1411</v>
      </c>
      <c r="E466" s="3" t="s">
        <v>221</v>
      </c>
      <c r="F466" s="25">
        <f t="shared" si="56"/>
        <v>-1480.1308438000001</v>
      </c>
      <c r="G466" s="3">
        <v>7</v>
      </c>
      <c r="H466" s="5">
        <f t="shared" si="57"/>
        <v>21</v>
      </c>
      <c r="I466" s="3">
        <v>0</v>
      </c>
      <c r="J466" s="5">
        <f t="shared" si="58"/>
        <v>0</v>
      </c>
      <c r="K466" s="3">
        <v>0</v>
      </c>
      <c r="L466" s="5">
        <f t="shared" si="59"/>
        <v>0</v>
      </c>
      <c r="M466" s="7">
        <v>1</v>
      </c>
      <c r="N466" s="7">
        <v>0</v>
      </c>
      <c r="O466" s="7">
        <v>0</v>
      </c>
      <c r="P466" s="3"/>
      <c r="Q466" s="5">
        <f t="shared" si="60"/>
        <v>0</v>
      </c>
      <c r="R466" s="3"/>
      <c r="S466" s="5">
        <f t="shared" si="61"/>
        <v>0</v>
      </c>
      <c r="T466" s="3">
        <v>1</v>
      </c>
      <c r="U466" s="5">
        <f t="shared" si="62"/>
        <v>1000</v>
      </c>
      <c r="V466" s="8">
        <v>50113084.380000003</v>
      </c>
      <c r="W466" s="10">
        <f t="shared" si="63"/>
        <v>501.13084380000009</v>
      </c>
    </row>
    <row r="467" spans="1:23" x14ac:dyDescent="0.2">
      <c r="A467" s="17">
        <v>466</v>
      </c>
      <c r="B467" s="3" t="s">
        <v>1418</v>
      </c>
      <c r="C467" s="3" t="s">
        <v>1419</v>
      </c>
      <c r="D467" s="3" t="s">
        <v>1420</v>
      </c>
      <c r="E467" s="3" t="s">
        <v>769</v>
      </c>
      <c r="F467" s="25">
        <f t="shared" si="56"/>
        <v>-1735.2935600000001</v>
      </c>
      <c r="G467" s="3">
        <v>2</v>
      </c>
      <c r="H467" s="5">
        <f t="shared" si="57"/>
        <v>6</v>
      </c>
      <c r="I467" s="3">
        <v>4</v>
      </c>
      <c r="J467" s="5">
        <f t="shared" si="58"/>
        <v>8</v>
      </c>
      <c r="K467" s="3">
        <v>0</v>
      </c>
      <c r="L467" s="5">
        <f t="shared" si="59"/>
        <v>0</v>
      </c>
      <c r="M467" s="7">
        <v>0.33329999999999999</v>
      </c>
      <c r="N467" s="7">
        <v>0.66669999999999996</v>
      </c>
      <c r="O467" s="7">
        <v>0</v>
      </c>
      <c r="P467" s="3"/>
      <c r="Q467" s="5">
        <f t="shared" si="60"/>
        <v>0</v>
      </c>
      <c r="R467" s="3"/>
      <c r="S467" s="5">
        <f t="shared" si="61"/>
        <v>0</v>
      </c>
      <c r="T467" s="3"/>
      <c r="U467" s="5">
        <f t="shared" si="62"/>
        <v>0</v>
      </c>
      <c r="V467" s="8">
        <v>174929356</v>
      </c>
      <c r="W467" s="10">
        <f t="shared" si="63"/>
        <v>1749.2935600000001</v>
      </c>
    </row>
    <row r="468" spans="1:23" x14ac:dyDescent="0.2">
      <c r="A468" s="17">
        <v>467</v>
      </c>
      <c r="B468" s="3" t="s">
        <v>1421</v>
      </c>
      <c r="C468" s="3" t="s">
        <v>1422</v>
      </c>
      <c r="D468" s="3" t="s">
        <v>1423</v>
      </c>
      <c r="E468" s="3" t="s">
        <v>17</v>
      </c>
      <c r="F468" s="25">
        <f t="shared" si="56"/>
        <v>-1791.4204751</v>
      </c>
      <c r="G468" s="3">
        <v>1</v>
      </c>
      <c r="H468" s="5">
        <f t="shared" si="57"/>
        <v>3</v>
      </c>
      <c r="I468" s="3">
        <v>0</v>
      </c>
      <c r="J468" s="5">
        <f t="shared" si="58"/>
        <v>0</v>
      </c>
      <c r="K468" s="3">
        <v>0</v>
      </c>
      <c r="L468" s="5">
        <f t="shared" si="59"/>
        <v>0</v>
      </c>
      <c r="M468" s="7">
        <v>1</v>
      </c>
      <c r="N468" s="7">
        <v>0</v>
      </c>
      <c r="O468" s="7">
        <v>0</v>
      </c>
      <c r="P468" s="3"/>
      <c r="Q468" s="5">
        <f t="shared" si="60"/>
        <v>0</v>
      </c>
      <c r="R468" s="3"/>
      <c r="S468" s="5">
        <f t="shared" si="61"/>
        <v>0</v>
      </c>
      <c r="T468" s="3"/>
      <c r="U468" s="5">
        <f t="shared" si="62"/>
        <v>0</v>
      </c>
      <c r="V468" s="8">
        <v>179442047.50999999</v>
      </c>
      <c r="W468" s="10">
        <f t="shared" si="63"/>
        <v>1794.4204751</v>
      </c>
    </row>
    <row r="469" spans="1:23" x14ac:dyDescent="0.2">
      <c r="A469" s="17">
        <v>468</v>
      </c>
      <c r="B469" s="3" t="s">
        <v>1424</v>
      </c>
      <c r="C469" s="3" t="s">
        <v>1425</v>
      </c>
      <c r="D469" s="3" t="s">
        <v>1426</v>
      </c>
      <c r="E469" s="3" t="s">
        <v>17</v>
      </c>
      <c r="F469" s="25">
        <f t="shared" si="56"/>
        <v>-1867.9393453000002</v>
      </c>
      <c r="G469" s="3">
        <v>0</v>
      </c>
      <c r="H469" s="5">
        <f t="shared" si="57"/>
        <v>0</v>
      </c>
      <c r="I469" s="3">
        <v>0</v>
      </c>
      <c r="J469" s="5">
        <f t="shared" si="58"/>
        <v>0</v>
      </c>
      <c r="K469" s="3">
        <v>1</v>
      </c>
      <c r="L469" s="5">
        <f t="shared" si="59"/>
        <v>1</v>
      </c>
      <c r="M469" s="7">
        <v>0</v>
      </c>
      <c r="N469" s="7">
        <v>0</v>
      </c>
      <c r="O469" s="7">
        <v>1</v>
      </c>
      <c r="P469" s="3"/>
      <c r="Q469" s="5">
        <f t="shared" si="60"/>
        <v>0</v>
      </c>
      <c r="R469" s="3"/>
      <c r="S469" s="5">
        <f t="shared" si="61"/>
        <v>0</v>
      </c>
      <c r="T469" s="3"/>
      <c r="U469" s="5">
        <f t="shared" si="62"/>
        <v>0</v>
      </c>
      <c r="V469" s="8">
        <v>186893934.53</v>
      </c>
      <c r="W469" s="10">
        <f t="shared" si="63"/>
        <v>1868.9393453000002</v>
      </c>
    </row>
    <row r="470" spans="1:23" x14ac:dyDescent="0.2">
      <c r="A470" s="17">
        <v>469</v>
      </c>
      <c r="B470" s="3" t="s">
        <v>1427</v>
      </c>
      <c r="C470" s="3" t="s">
        <v>1428</v>
      </c>
      <c r="D470" s="3" t="s">
        <v>1429</v>
      </c>
      <c r="E470" s="3" t="s">
        <v>17</v>
      </c>
      <c r="F470" s="25">
        <f t="shared" si="56"/>
        <v>-1937.1925323</v>
      </c>
      <c r="G470" s="3">
        <v>15</v>
      </c>
      <c r="H470" s="5">
        <f t="shared" si="57"/>
        <v>45</v>
      </c>
      <c r="I470" s="3">
        <v>9</v>
      </c>
      <c r="J470" s="5">
        <f t="shared" si="58"/>
        <v>18</v>
      </c>
      <c r="K470" s="3">
        <v>0</v>
      </c>
      <c r="L470" s="5">
        <f t="shared" si="59"/>
        <v>0</v>
      </c>
      <c r="M470" s="7">
        <v>0.625</v>
      </c>
      <c r="N470" s="7">
        <v>0.375</v>
      </c>
      <c r="O470" s="7">
        <v>0</v>
      </c>
      <c r="P470" s="3"/>
      <c r="Q470" s="5">
        <f t="shared" si="60"/>
        <v>0</v>
      </c>
      <c r="R470" s="3"/>
      <c r="S470" s="5">
        <f t="shared" si="61"/>
        <v>0</v>
      </c>
      <c r="T470" s="3">
        <v>2</v>
      </c>
      <c r="U470" s="5">
        <f t="shared" si="62"/>
        <v>2000</v>
      </c>
      <c r="V470" s="8">
        <v>19253.23</v>
      </c>
      <c r="W470" s="10">
        <f t="shared" si="63"/>
        <v>0.19253230000000002</v>
      </c>
    </row>
    <row r="471" spans="1:23" x14ac:dyDescent="0.2">
      <c r="A471" s="17">
        <v>470</v>
      </c>
      <c r="B471" s="3" t="s">
        <v>1385</v>
      </c>
      <c r="C471" s="3" t="s">
        <v>1386</v>
      </c>
      <c r="D471" s="3" t="s">
        <v>1387</v>
      </c>
      <c r="E471" s="3" t="s">
        <v>17</v>
      </c>
      <c r="F471" s="25">
        <f t="shared" si="56"/>
        <v>-2030.0000004999999</v>
      </c>
      <c r="G471" s="3">
        <v>6</v>
      </c>
      <c r="H471" s="5">
        <f t="shared" si="57"/>
        <v>18</v>
      </c>
      <c r="I471" s="3">
        <v>168</v>
      </c>
      <c r="J471" s="5">
        <f t="shared" si="58"/>
        <v>336</v>
      </c>
      <c r="K471" s="3">
        <v>16</v>
      </c>
      <c r="L471" s="5">
        <f t="shared" si="59"/>
        <v>16</v>
      </c>
      <c r="M471" s="7">
        <v>3.1600000000000003E-2</v>
      </c>
      <c r="N471" s="7">
        <v>0.88419999999999999</v>
      </c>
      <c r="O471" s="7">
        <v>8.4199999999999997E-2</v>
      </c>
      <c r="P471" s="3">
        <v>3</v>
      </c>
      <c r="Q471" s="5">
        <f t="shared" si="60"/>
        <v>1500</v>
      </c>
      <c r="R471" s="3">
        <v>9</v>
      </c>
      <c r="S471" s="5">
        <f t="shared" si="61"/>
        <v>900</v>
      </c>
      <c r="T471" s="3"/>
      <c r="U471" s="5">
        <f t="shared" si="62"/>
        <v>0</v>
      </c>
      <c r="V471" s="8">
        <v>0.05</v>
      </c>
      <c r="W471" s="10">
        <f t="shared" si="63"/>
        <v>5.0000000000000008E-7</v>
      </c>
    </row>
    <row r="472" spans="1:23" x14ac:dyDescent="0.2">
      <c r="A472" s="17">
        <v>471</v>
      </c>
      <c r="B472" s="3" t="s">
        <v>1433</v>
      </c>
      <c r="C472" s="3" t="s">
        <v>1434</v>
      </c>
      <c r="D472" s="3" t="s">
        <v>1435</v>
      </c>
      <c r="E472" s="3" t="s">
        <v>17</v>
      </c>
      <c r="F472" s="25">
        <f t="shared" si="56"/>
        <v>-2466</v>
      </c>
      <c r="G472" s="3">
        <v>4</v>
      </c>
      <c r="H472" s="5">
        <f t="shared" si="57"/>
        <v>12</v>
      </c>
      <c r="I472" s="3">
        <v>11</v>
      </c>
      <c r="J472" s="5">
        <f t="shared" si="58"/>
        <v>22</v>
      </c>
      <c r="K472" s="3">
        <v>0</v>
      </c>
      <c r="L472" s="5">
        <f t="shared" si="59"/>
        <v>0</v>
      </c>
      <c r="M472" s="7">
        <v>0.26669999999999999</v>
      </c>
      <c r="N472" s="7">
        <v>0.73329999999999995</v>
      </c>
      <c r="O472" s="7">
        <v>0</v>
      </c>
      <c r="P472" s="3">
        <v>1</v>
      </c>
      <c r="Q472" s="5">
        <f t="shared" si="60"/>
        <v>500</v>
      </c>
      <c r="R472" s="3"/>
      <c r="S472" s="5">
        <f t="shared" si="61"/>
        <v>0</v>
      </c>
      <c r="T472" s="3">
        <v>2</v>
      </c>
      <c r="U472" s="5">
        <f t="shared" si="62"/>
        <v>2000</v>
      </c>
      <c r="V472" s="8">
        <v>0</v>
      </c>
      <c r="W472" s="10">
        <f t="shared" si="63"/>
        <v>0</v>
      </c>
    </row>
    <row r="473" spans="1:23" x14ac:dyDescent="0.2">
      <c r="A473" s="17">
        <v>472</v>
      </c>
      <c r="B473" s="3" t="s">
        <v>1430</v>
      </c>
      <c r="C473" s="3" t="s">
        <v>1431</v>
      </c>
      <c r="D473" s="3" t="s">
        <v>1432</v>
      </c>
      <c r="E473" s="3" t="s">
        <v>17</v>
      </c>
      <c r="F473" s="25">
        <f t="shared" si="56"/>
        <v>-2544.037026</v>
      </c>
      <c r="G473" s="3">
        <v>40</v>
      </c>
      <c r="H473" s="5">
        <f t="shared" si="57"/>
        <v>120</v>
      </c>
      <c r="I473" s="3">
        <v>0</v>
      </c>
      <c r="J473" s="5">
        <f t="shared" si="58"/>
        <v>0</v>
      </c>
      <c r="K473" s="3">
        <v>0</v>
      </c>
      <c r="L473" s="5">
        <f t="shared" si="59"/>
        <v>0</v>
      </c>
      <c r="M473" s="7">
        <v>1</v>
      </c>
      <c r="N473" s="7">
        <v>0</v>
      </c>
      <c r="O473" s="7">
        <v>0</v>
      </c>
      <c r="P473" s="3"/>
      <c r="Q473" s="5">
        <f t="shared" si="60"/>
        <v>0</v>
      </c>
      <c r="R473" s="3"/>
      <c r="S473" s="5">
        <f t="shared" si="61"/>
        <v>0</v>
      </c>
      <c r="T473" s="3"/>
      <c r="U473" s="5">
        <f t="shared" si="62"/>
        <v>0</v>
      </c>
      <c r="V473" s="8">
        <v>266403702.59999999</v>
      </c>
      <c r="W473" s="10">
        <f t="shared" si="63"/>
        <v>2664.037026</v>
      </c>
    </row>
    <row r="474" spans="1:23" x14ac:dyDescent="0.2">
      <c r="A474" s="17">
        <v>473</v>
      </c>
      <c r="B474" s="3" t="s">
        <v>1436</v>
      </c>
      <c r="C474" s="3" t="s">
        <v>1437</v>
      </c>
      <c r="D474" s="3" t="s">
        <v>1438</v>
      </c>
      <c r="E474" s="3" t="s">
        <v>17</v>
      </c>
      <c r="F474" s="25">
        <f t="shared" si="56"/>
        <v>-2754.8915149000004</v>
      </c>
      <c r="G474" s="3">
        <v>140</v>
      </c>
      <c r="H474" s="5">
        <f t="shared" si="57"/>
        <v>420</v>
      </c>
      <c r="I474" s="3">
        <v>21</v>
      </c>
      <c r="J474" s="5">
        <f t="shared" si="58"/>
        <v>42</v>
      </c>
      <c r="K474" s="3">
        <v>2</v>
      </c>
      <c r="L474" s="5">
        <f t="shared" si="59"/>
        <v>2</v>
      </c>
      <c r="M474" s="7">
        <v>0.8589</v>
      </c>
      <c r="N474" s="7">
        <v>0.1288</v>
      </c>
      <c r="O474" s="7">
        <v>1.23E-2</v>
      </c>
      <c r="P474" s="3"/>
      <c r="Q474" s="5">
        <f t="shared" si="60"/>
        <v>0</v>
      </c>
      <c r="R474" s="3">
        <v>1</v>
      </c>
      <c r="S474" s="5">
        <f t="shared" si="61"/>
        <v>100</v>
      </c>
      <c r="T474" s="3"/>
      <c r="U474" s="5">
        <f t="shared" si="62"/>
        <v>0</v>
      </c>
      <c r="V474" s="8">
        <v>311889151.49000001</v>
      </c>
      <c r="W474" s="10">
        <f t="shared" si="63"/>
        <v>3118.8915149000004</v>
      </c>
    </row>
    <row r="475" spans="1:23" x14ac:dyDescent="0.2">
      <c r="A475" s="17">
        <v>474</v>
      </c>
      <c r="B475" s="3" t="s">
        <v>1439</v>
      </c>
      <c r="C475" s="3" t="s">
        <v>1440</v>
      </c>
      <c r="D475" s="3" t="s">
        <v>1441</v>
      </c>
      <c r="E475" s="3" t="s">
        <v>17</v>
      </c>
      <c r="F475" s="25">
        <f t="shared" si="56"/>
        <v>-2989.2128241</v>
      </c>
      <c r="G475" s="3">
        <v>4</v>
      </c>
      <c r="H475" s="5">
        <f t="shared" si="57"/>
        <v>12</v>
      </c>
      <c r="I475" s="3">
        <v>0</v>
      </c>
      <c r="J475" s="5">
        <f t="shared" si="58"/>
        <v>0</v>
      </c>
      <c r="K475" s="3">
        <v>0</v>
      </c>
      <c r="L475" s="5">
        <f t="shared" si="59"/>
        <v>0</v>
      </c>
      <c r="M475" s="7">
        <v>1</v>
      </c>
      <c r="N475" s="7">
        <v>0</v>
      </c>
      <c r="O475" s="7">
        <v>0</v>
      </c>
      <c r="P475" s="3"/>
      <c r="Q475" s="5">
        <f t="shared" si="60"/>
        <v>0</v>
      </c>
      <c r="R475" s="3"/>
      <c r="S475" s="5">
        <f t="shared" si="61"/>
        <v>0</v>
      </c>
      <c r="T475" s="3">
        <v>3</v>
      </c>
      <c r="U475" s="5">
        <f t="shared" si="62"/>
        <v>3000</v>
      </c>
      <c r="V475" s="8">
        <v>121282.41</v>
      </c>
      <c r="W475" s="10">
        <f t="shared" si="63"/>
        <v>1.2128241000000002</v>
      </c>
    </row>
    <row r="476" spans="1:23" x14ac:dyDescent="0.2">
      <c r="A476" s="17">
        <v>475</v>
      </c>
      <c r="B476" s="3" t="s">
        <v>1442</v>
      </c>
      <c r="C476" s="3" t="s">
        <v>1443</v>
      </c>
      <c r="D476" s="3" t="s">
        <v>1444</v>
      </c>
      <c r="E476" s="3" t="s">
        <v>17</v>
      </c>
      <c r="F476" s="25">
        <f t="shared" si="56"/>
        <v>-3334.0002636999998</v>
      </c>
      <c r="G476" s="3">
        <v>46</v>
      </c>
      <c r="H476" s="5">
        <f t="shared" si="57"/>
        <v>138</v>
      </c>
      <c r="I476" s="3">
        <v>14</v>
      </c>
      <c r="J476" s="5">
        <f t="shared" si="58"/>
        <v>28</v>
      </c>
      <c r="K476" s="3">
        <v>0</v>
      </c>
      <c r="L476" s="5">
        <f t="shared" si="59"/>
        <v>0</v>
      </c>
      <c r="M476" s="7">
        <v>0.76670000000000005</v>
      </c>
      <c r="N476" s="7">
        <v>0.23330000000000001</v>
      </c>
      <c r="O476" s="7">
        <v>0</v>
      </c>
      <c r="P476" s="3">
        <v>1</v>
      </c>
      <c r="Q476" s="5">
        <f t="shared" si="60"/>
        <v>500</v>
      </c>
      <c r="R476" s="3"/>
      <c r="S476" s="5">
        <f t="shared" si="61"/>
        <v>0</v>
      </c>
      <c r="T476" s="3">
        <v>3</v>
      </c>
      <c r="U476" s="5">
        <f t="shared" si="62"/>
        <v>3000</v>
      </c>
      <c r="V476" s="8">
        <v>26.37</v>
      </c>
      <c r="W476" s="10">
        <f t="shared" si="63"/>
        <v>2.6370000000000001E-4</v>
      </c>
    </row>
    <row r="477" spans="1:23" x14ac:dyDescent="0.2">
      <c r="A477" s="17">
        <v>476</v>
      </c>
      <c r="B477" s="3" t="s">
        <v>1445</v>
      </c>
      <c r="C477" s="3" t="s">
        <v>1446</v>
      </c>
      <c r="D477" s="3" t="s">
        <v>1447</v>
      </c>
      <c r="E477" s="3" t="s">
        <v>859</v>
      </c>
      <c r="F477" s="25">
        <f t="shared" si="56"/>
        <v>-3930.6947731000005</v>
      </c>
      <c r="G477" s="3">
        <v>3</v>
      </c>
      <c r="H477" s="5">
        <f t="shared" si="57"/>
        <v>9</v>
      </c>
      <c r="I477" s="3">
        <v>0</v>
      </c>
      <c r="J477" s="5">
        <f t="shared" si="58"/>
        <v>0</v>
      </c>
      <c r="K477" s="3">
        <v>12</v>
      </c>
      <c r="L477" s="5">
        <f t="shared" si="59"/>
        <v>12</v>
      </c>
      <c r="M477" s="7">
        <v>0.2</v>
      </c>
      <c r="N477" s="7">
        <v>0</v>
      </c>
      <c r="O477" s="7">
        <v>0.8</v>
      </c>
      <c r="P477" s="3"/>
      <c r="Q477" s="5">
        <f t="shared" si="60"/>
        <v>0</v>
      </c>
      <c r="R477" s="3"/>
      <c r="S477" s="5">
        <f t="shared" si="61"/>
        <v>0</v>
      </c>
      <c r="T477" s="3"/>
      <c r="U477" s="5">
        <f t="shared" si="62"/>
        <v>0</v>
      </c>
      <c r="V477" s="8">
        <v>395169477.31</v>
      </c>
      <c r="W477" s="10">
        <f t="shared" si="63"/>
        <v>3951.6947731000005</v>
      </c>
    </row>
    <row r="478" spans="1:23" x14ac:dyDescent="0.2">
      <c r="A478" s="17">
        <v>477</v>
      </c>
      <c r="B478" s="3" t="s">
        <v>1448</v>
      </c>
      <c r="C478" s="3" t="s">
        <v>1449</v>
      </c>
      <c r="D478" s="3" t="s">
        <v>1450</v>
      </c>
      <c r="E478" s="3" t="s">
        <v>17</v>
      </c>
      <c r="F478" s="25">
        <f t="shared" si="56"/>
        <v>-3979.7162962000002</v>
      </c>
      <c r="G478" s="3">
        <v>12</v>
      </c>
      <c r="H478" s="5">
        <f t="shared" si="57"/>
        <v>36</v>
      </c>
      <c r="I478" s="3">
        <v>0</v>
      </c>
      <c r="J478" s="5">
        <f t="shared" si="58"/>
        <v>0</v>
      </c>
      <c r="K478" s="3">
        <v>0</v>
      </c>
      <c r="L478" s="5">
        <f t="shared" si="59"/>
        <v>0</v>
      </c>
      <c r="M478" s="7">
        <v>1</v>
      </c>
      <c r="N478" s="7">
        <v>0</v>
      </c>
      <c r="O478" s="7">
        <v>0</v>
      </c>
      <c r="P478" s="3"/>
      <c r="Q478" s="5">
        <f t="shared" si="60"/>
        <v>0</v>
      </c>
      <c r="R478" s="3"/>
      <c r="S478" s="5">
        <f t="shared" si="61"/>
        <v>0</v>
      </c>
      <c r="T478" s="3">
        <v>4</v>
      </c>
      <c r="U478" s="5">
        <f t="shared" si="62"/>
        <v>4000</v>
      </c>
      <c r="V478" s="8">
        <v>1571629.62</v>
      </c>
      <c r="W478" s="10">
        <f t="shared" si="63"/>
        <v>15.716296200000002</v>
      </c>
    </row>
    <row r="479" spans="1:23" x14ac:dyDescent="0.2">
      <c r="A479" s="17">
        <v>478</v>
      </c>
      <c r="B479" s="3" t="s">
        <v>1451</v>
      </c>
      <c r="C479" s="3" t="s">
        <v>1452</v>
      </c>
      <c r="D479" s="3" t="s">
        <v>1453</v>
      </c>
      <c r="E479" s="3" t="s">
        <v>17</v>
      </c>
      <c r="F479" s="25">
        <f t="shared" si="56"/>
        <v>-3984.0004884</v>
      </c>
      <c r="G479" s="3">
        <v>4</v>
      </c>
      <c r="H479" s="5">
        <f t="shared" si="57"/>
        <v>12</v>
      </c>
      <c r="I479" s="3">
        <v>2</v>
      </c>
      <c r="J479" s="5">
        <f t="shared" si="58"/>
        <v>4</v>
      </c>
      <c r="K479" s="3">
        <v>0</v>
      </c>
      <c r="L479" s="5">
        <f t="shared" si="59"/>
        <v>0</v>
      </c>
      <c r="M479" s="7">
        <v>0.66669999999999996</v>
      </c>
      <c r="N479" s="7">
        <v>0.33329999999999999</v>
      </c>
      <c r="O479" s="7">
        <v>0</v>
      </c>
      <c r="P479" s="3"/>
      <c r="Q479" s="5">
        <f t="shared" si="60"/>
        <v>0</v>
      </c>
      <c r="R479" s="3"/>
      <c r="S479" s="5">
        <f t="shared" si="61"/>
        <v>0</v>
      </c>
      <c r="T479" s="3">
        <v>4</v>
      </c>
      <c r="U479" s="5">
        <f t="shared" si="62"/>
        <v>4000</v>
      </c>
      <c r="V479" s="8">
        <v>48.84</v>
      </c>
      <c r="W479" s="10">
        <f t="shared" si="63"/>
        <v>4.8840000000000005E-4</v>
      </c>
    </row>
    <row r="480" spans="1:23" x14ac:dyDescent="0.2">
      <c r="A480" s="17">
        <v>479</v>
      </c>
      <c r="B480" s="3" t="s">
        <v>1454</v>
      </c>
      <c r="C480" s="3" t="s">
        <v>1455</v>
      </c>
      <c r="D480" s="3" t="s">
        <v>1456</v>
      </c>
      <c r="E480" s="3" t="s">
        <v>17</v>
      </c>
      <c r="F480" s="25">
        <f t="shared" si="56"/>
        <v>-3995</v>
      </c>
      <c r="G480" s="3">
        <v>1</v>
      </c>
      <c r="H480" s="5">
        <f t="shared" si="57"/>
        <v>3</v>
      </c>
      <c r="I480" s="3">
        <v>1</v>
      </c>
      <c r="J480" s="5">
        <f t="shared" si="58"/>
        <v>2</v>
      </c>
      <c r="K480" s="3">
        <v>0</v>
      </c>
      <c r="L480" s="5">
        <f t="shared" si="59"/>
        <v>0</v>
      </c>
      <c r="M480" s="7">
        <v>0.5</v>
      </c>
      <c r="N480" s="7">
        <v>0.5</v>
      </c>
      <c r="O480" s="7">
        <v>0</v>
      </c>
      <c r="P480" s="3"/>
      <c r="Q480" s="5">
        <f t="shared" si="60"/>
        <v>0</v>
      </c>
      <c r="R480" s="3"/>
      <c r="S480" s="5">
        <f t="shared" si="61"/>
        <v>0</v>
      </c>
      <c r="T480" s="3">
        <v>4</v>
      </c>
      <c r="U480" s="5">
        <f t="shared" si="62"/>
        <v>4000</v>
      </c>
      <c r="V480" s="8">
        <v>0</v>
      </c>
      <c r="W480" s="10">
        <f t="shared" si="63"/>
        <v>0</v>
      </c>
    </row>
    <row r="481" spans="1:23" x14ac:dyDescent="0.2">
      <c r="A481" s="17">
        <v>480</v>
      </c>
      <c r="B481" s="3" t="s">
        <v>1457</v>
      </c>
      <c r="C481" s="3" t="s">
        <v>1458</v>
      </c>
      <c r="D481" s="3" t="s">
        <v>1459</v>
      </c>
      <c r="E481" s="3" t="s">
        <v>17</v>
      </c>
      <c r="F481" s="25">
        <f t="shared" si="56"/>
        <v>-4490.1504789999999</v>
      </c>
      <c r="G481" s="3">
        <v>41</v>
      </c>
      <c r="H481" s="5">
        <f t="shared" si="57"/>
        <v>123</v>
      </c>
      <c r="I481" s="3">
        <v>0</v>
      </c>
      <c r="J481" s="5">
        <f t="shared" si="58"/>
        <v>0</v>
      </c>
      <c r="K481" s="3">
        <v>0</v>
      </c>
      <c r="L481" s="5">
        <f t="shared" si="59"/>
        <v>0</v>
      </c>
      <c r="M481" s="7">
        <v>1</v>
      </c>
      <c r="N481" s="7">
        <v>0</v>
      </c>
      <c r="O481" s="7">
        <v>0</v>
      </c>
      <c r="P481" s="3">
        <v>1</v>
      </c>
      <c r="Q481" s="5">
        <f t="shared" si="60"/>
        <v>500</v>
      </c>
      <c r="R481" s="3"/>
      <c r="S481" s="5">
        <f t="shared" si="61"/>
        <v>0</v>
      </c>
      <c r="T481" s="3"/>
      <c r="U481" s="5">
        <f t="shared" si="62"/>
        <v>0</v>
      </c>
      <c r="V481" s="8">
        <v>411315047.89999998</v>
      </c>
      <c r="W481" s="10">
        <f t="shared" si="63"/>
        <v>4113.1504789999999</v>
      </c>
    </row>
    <row r="482" spans="1:23" x14ac:dyDescent="0.2">
      <c r="A482" s="17">
        <v>481</v>
      </c>
      <c r="B482" s="3" t="s">
        <v>1460</v>
      </c>
      <c r="C482" s="3" t="s">
        <v>1461</v>
      </c>
      <c r="D482" s="3" t="s">
        <v>1462</v>
      </c>
      <c r="E482" s="3" t="s">
        <v>17</v>
      </c>
      <c r="F482" s="25">
        <f t="shared" si="56"/>
        <v>-5562.0220827000003</v>
      </c>
      <c r="G482" s="3">
        <v>38</v>
      </c>
      <c r="H482" s="5">
        <f t="shared" si="57"/>
        <v>114</v>
      </c>
      <c r="I482" s="3">
        <v>3</v>
      </c>
      <c r="J482" s="5">
        <f t="shared" si="58"/>
        <v>6</v>
      </c>
      <c r="K482" s="3">
        <v>1</v>
      </c>
      <c r="L482" s="5">
        <f t="shared" si="59"/>
        <v>1</v>
      </c>
      <c r="M482" s="7">
        <v>0.90480000000000005</v>
      </c>
      <c r="N482" s="7">
        <v>7.1400000000000005E-2</v>
      </c>
      <c r="O482" s="7">
        <v>2.3800000000000002E-2</v>
      </c>
      <c r="P482" s="3"/>
      <c r="Q482" s="5">
        <f t="shared" si="60"/>
        <v>0</v>
      </c>
      <c r="R482" s="3"/>
      <c r="S482" s="5">
        <f t="shared" si="61"/>
        <v>0</v>
      </c>
      <c r="T482" s="3"/>
      <c r="U482" s="5">
        <f t="shared" si="62"/>
        <v>0</v>
      </c>
      <c r="V482" s="8">
        <v>568302208.26999998</v>
      </c>
      <c r="W482" s="10">
        <f t="shared" si="63"/>
        <v>5683.0220827000003</v>
      </c>
    </row>
    <row r="483" spans="1:23" x14ac:dyDescent="0.2">
      <c r="A483" s="17">
        <v>482</v>
      </c>
      <c r="B483" s="3" t="s">
        <v>1466</v>
      </c>
      <c r="C483" s="3" t="s">
        <v>1467</v>
      </c>
      <c r="D483" s="3" t="s">
        <v>1468</v>
      </c>
      <c r="E483" s="3" t="s">
        <v>17</v>
      </c>
      <c r="F483" s="25">
        <f t="shared" si="56"/>
        <v>-9503.3063515000013</v>
      </c>
      <c r="G483" s="3">
        <v>1</v>
      </c>
      <c r="H483" s="5">
        <f t="shared" si="57"/>
        <v>3</v>
      </c>
      <c r="I483" s="3">
        <v>210</v>
      </c>
      <c r="J483" s="5">
        <f t="shared" si="58"/>
        <v>420</v>
      </c>
      <c r="K483" s="3">
        <v>0</v>
      </c>
      <c r="L483" s="5">
        <f t="shared" si="59"/>
        <v>0</v>
      </c>
      <c r="M483" s="7">
        <v>4.7000000000000002E-3</v>
      </c>
      <c r="N483" s="7">
        <v>0.99529999999999996</v>
      </c>
      <c r="O483" s="7">
        <v>0</v>
      </c>
      <c r="P483" s="3"/>
      <c r="Q483" s="5">
        <f t="shared" si="60"/>
        <v>0</v>
      </c>
      <c r="R483" s="3"/>
      <c r="S483" s="5">
        <f t="shared" si="61"/>
        <v>0</v>
      </c>
      <c r="T483" s="3"/>
      <c r="U483" s="5">
        <f t="shared" si="62"/>
        <v>0</v>
      </c>
      <c r="V483" s="8">
        <v>992630635.14999998</v>
      </c>
      <c r="W483" s="10">
        <f t="shared" si="63"/>
        <v>9926.3063515000013</v>
      </c>
    </row>
    <row r="484" spans="1:23" x14ac:dyDescent="0.2">
      <c r="A484" s="17">
        <v>483</v>
      </c>
      <c r="B484" s="3" t="s">
        <v>1469</v>
      </c>
      <c r="C484" s="3" t="s">
        <v>1470</v>
      </c>
      <c r="D484" s="3" t="s">
        <v>1471</v>
      </c>
      <c r="E484" s="3" t="s">
        <v>221</v>
      </c>
      <c r="F484" s="25">
        <f t="shared" si="56"/>
        <v>-9997.1012836999998</v>
      </c>
      <c r="G484" s="3">
        <v>1</v>
      </c>
      <c r="H484" s="5">
        <f t="shared" si="57"/>
        <v>3</v>
      </c>
      <c r="I484" s="3">
        <v>0</v>
      </c>
      <c r="J484" s="5">
        <f t="shared" si="58"/>
        <v>0</v>
      </c>
      <c r="K484" s="3">
        <v>0</v>
      </c>
      <c r="L484" s="5">
        <f t="shared" si="59"/>
        <v>0</v>
      </c>
      <c r="M484" s="7">
        <v>1</v>
      </c>
      <c r="N484" s="7">
        <v>0</v>
      </c>
      <c r="O484" s="7">
        <v>0</v>
      </c>
      <c r="P484" s="3"/>
      <c r="Q484" s="5">
        <f t="shared" si="60"/>
        <v>0</v>
      </c>
      <c r="R484" s="3"/>
      <c r="S484" s="5">
        <f t="shared" si="61"/>
        <v>0</v>
      </c>
      <c r="T484" s="3">
        <v>10</v>
      </c>
      <c r="U484" s="5">
        <f t="shared" si="62"/>
        <v>10000</v>
      </c>
      <c r="V484" s="8">
        <v>10128.370000000001</v>
      </c>
      <c r="W484" s="10">
        <f t="shared" si="63"/>
        <v>0.10128370000000002</v>
      </c>
    </row>
    <row r="485" spans="1:23" x14ac:dyDescent="0.2">
      <c r="A485" s="17">
        <v>484</v>
      </c>
      <c r="B485" s="3" t="s">
        <v>1463</v>
      </c>
      <c r="C485" s="3" t="s">
        <v>1464</v>
      </c>
      <c r="D485" s="3" t="s">
        <v>1465</v>
      </c>
      <c r="E485" s="3" t="s">
        <v>17</v>
      </c>
      <c r="F485" s="25">
        <f t="shared" si="56"/>
        <v>-10020.513817900001</v>
      </c>
      <c r="G485" s="3">
        <v>1</v>
      </c>
      <c r="H485" s="5">
        <f t="shared" si="57"/>
        <v>3</v>
      </c>
      <c r="I485" s="3">
        <v>1</v>
      </c>
      <c r="J485" s="5">
        <f t="shared" si="58"/>
        <v>2</v>
      </c>
      <c r="K485" s="3">
        <v>0</v>
      </c>
      <c r="L485" s="5">
        <f t="shared" si="59"/>
        <v>0</v>
      </c>
      <c r="M485" s="7">
        <v>0.5</v>
      </c>
      <c r="N485" s="7">
        <v>0.5</v>
      </c>
      <c r="O485" s="7">
        <v>0</v>
      </c>
      <c r="P485" s="3"/>
      <c r="Q485" s="5">
        <f t="shared" si="60"/>
        <v>0</v>
      </c>
      <c r="R485" s="3"/>
      <c r="S485" s="5">
        <f t="shared" si="61"/>
        <v>0</v>
      </c>
      <c r="T485" s="3">
        <v>10</v>
      </c>
      <c r="U485" s="5">
        <f t="shared" si="62"/>
        <v>10000</v>
      </c>
      <c r="V485" s="8">
        <v>2551381.79</v>
      </c>
      <c r="W485" s="10">
        <f t="shared" si="63"/>
        <v>25.513817900000003</v>
      </c>
    </row>
    <row r="486" spans="1:23" x14ac:dyDescent="0.2">
      <c r="A486" s="17">
        <v>485</v>
      </c>
      <c r="B486" s="3" t="s">
        <v>1490</v>
      </c>
      <c r="C486" s="3" t="s">
        <v>1491</v>
      </c>
      <c r="D486" s="3" t="s">
        <v>1492</v>
      </c>
      <c r="E486" s="3" t="s">
        <v>17</v>
      </c>
      <c r="F486" s="25">
        <f t="shared" si="56"/>
        <v>-11019.334194500001</v>
      </c>
      <c r="G486" s="3">
        <v>288</v>
      </c>
      <c r="H486" s="5">
        <f t="shared" si="57"/>
        <v>864</v>
      </c>
      <c r="I486" s="3">
        <v>177</v>
      </c>
      <c r="J486" s="5">
        <f t="shared" si="58"/>
        <v>354</v>
      </c>
      <c r="K486" s="3">
        <v>0</v>
      </c>
      <c r="L486" s="5">
        <f t="shared" si="59"/>
        <v>0</v>
      </c>
      <c r="M486" s="7">
        <v>0.61939999999999995</v>
      </c>
      <c r="N486" s="7">
        <v>0.38059999999999999</v>
      </c>
      <c r="O486" s="7">
        <v>0</v>
      </c>
      <c r="P486" s="3"/>
      <c r="Q486" s="5">
        <f t="shared" si="60"/>
        <v>0</v>
      </c>
      <c r="R486" s="3"/>
      <c r="S486" s="5">
        <f t="shared" si="61"/>
        <v>0</v>
      </c>
      <c r="T486" s="3"/>
      <c r="U486" s="5">
        <f t="shared" si="62"/>
        <v>0</v>
      </c>
      <c r="V486" s="8">
        <v>1223733419.45</v>
      </c>
      <c r="W486" s="10">
        <f t="shared" si="63"/>
        <v>12237.334194500001</v>
      </c>
    </row>
    <row r="487" spans="1:23" x14ac:dyDescent="0.2">
      <c r="A487" s="17">
        <v>486</v>
      </c>
      <c r="B487" s="3" t="s">
        <v>1472</v>
      </c>
      <c r="C487" s="3" t="s">
        <v>1473</v>
      </c>
      <c r="D487" s="3" t="s">
        <v>1474</v>
      </c>
      <c r="E487" s="3" t="s">
        <v>17</v>
      </c>
      <c r="F487" s="25">
        <f t="shared" si="56"/>
        <v>-12407.994445099999</v>
      </c>
      <c r="G487" s="3">
        <v>9</v>
      </c>
      <c r="H487" s="5">
        <f t="shared" si="57"/>
        <v>27</v>
      </c>
      <c r="I487" s="3">
        <v>133</v>
      </c>
      <c r="J487" s="5">
        <f t="shared" si="58"/>
        <v>266</v>
      </c>
      <c r="K487" s="3">
        <v>0</v>
      </c>
      <c r="L487" s="5">
        <f t="shared" si="59"/>
        <v>0</v>
      </c>
      <c r="M487" s="7">
        <v>6.3399999999999998E-2</v>
      </c>
      <c r="N487" s="7">
        <v>0.93659999999999999</v>
      </c>
      <c r="O487" s="7">
        <v>0</v>
      </c>
      <c r="P487" s="3">
        <v>1</v>
      </c>
      <c r="Q487" s="5">
        <f t="shared" si="60"/>
        <v>500</v>
      </c>
      <c r="R487" s="3">
        <v>12</v>
      </c>
      <c r="S487" s="5">
        <f t="shared" si="61"/>
        <v>1200</v>
      </c>
      <c r="T487" s="3">
        <v>11</v>
      </c>
      <c r="U487" s="5">
        <f t="shared" si="62"/>
        <v>11000</v>
      </c>
      <c r="V487" s="8">
        <v>99444.51</v>
      </c>
      <c r="W487" s="10">
        <f t="shared" si="63"/>
        <v>0.99444510000000008</v>
      </c>
    </row>
    <row r="488" spans="1:23" x14ac:dyDescent="0.2">
      <c r="A488" s="17">
        <v>487</v>
      </c>
      <c r="B488" s="3" t="s">
        <v>1475</v>
      </c>
      <c r="C488" s="3" t="s">
        <v>1476</v>
      </c>
      <c r="D488" s="3" t="s">
        <v>1477</v>
      </c>
      <c r="E488" s="3" t="s">
        <v>17</v>
      </c>
      <c r="F488" s="25">
        <f t="shared" si="56"/>
        <v>-13222.0000021</v>
      </c>
      <c r="G488" s="3">
        <v>27</v>
      </c>
      <c r="H488" s="5">
        <f t="shared" si="57"/>
        <v>81</v>
      </c>
      <c r="I488" s="3">
        <v>348</v>
      </c>
      <c r="J488" s="5">
        <f t="shared" si="58"/>
        <v>696</v>
      </c>
      <c r="K488" s="3">
        <v>1</v>
      </c>
      <c r="L488" s="5">
        <f t="shared" si="59"/>
        <v>1</v>
      </c>
      <c r="M488" s="7">
        <v>7.1800000000000003E-2</v>
      </c>
      <c r="N488" s="7">
        <v>0.92549999999999999</v>
      </c>
      <c r="O488" s="7">
        <v>2.7000000000000001E-3</v>
      </c>
      <c r="P488" s="3">
        <v>2</v>
      </c>
      <c r="Q488" s="5">
        <f t="shared" si="60"/>
        <v>1000</v>
      </c>
      <c r="R488" s="3"/>
      <c r="S488" s="5">
        <f t="shared" si="61"/>
        <v>0</v>
      </c>
      <c r="T488" s="3">
        <v>13</v>
      </c>
      <c r="U488" s="5">
        <f t="shared" si="62"/>
        <v>13000</v>
      </c>
      <c r="V488" s="8">
        <v>0.21</v>
      </c>
      <c r="W488" s="10">
        <f t="shared" si="63"/>
        <v>2.1000000000000002E-6</v>
      </c>
    </row>
    <row r="489" spans="1:23" x14ac:dyDescent="0.2">
      <c r="A489" s="17">
        <v>488</v>
      </c>
      <c r="B489" s="3" t="s">
        <v>1478</v>
      </c>
      <c r="C489" s="3" t="s">
        <v>1479</v>
      </c>
      <c r="D489" s="3" t="s">
        <v>1480</v>
      </c>
      <c r="E489" s="3" t="s">
        <v>17</v>
      </c>
      <c r="F489" s="25">
        <f t="shared" si="56"/>
        <v>-14052.756030099999</v>
      </c>
      <c r="G489" s="3">
        <v>1</v>
      </c>
      <c r="H489" s="5">
        <f t="shared" si="57"/>
        <v>3</v>
      </c>
      <c r="I489" s="3">
        <v>21</v>
      </c>
      <c r="J489" s="5">
        <f t="shared" si="58"/>
        <v>42</v>
      </c>
      <c r="K489" s="3">
        <v>0</v>
      </c>
      <c r="L489" s="5">
        <f t="shared" si="59"/>
        <v>0</v>
      </c>
      <c r="M489" s="7">
        <v>4.5499999999999999E-2</v>
      </c>
      <c r="N489" s="7">
        <v>0.95450000000000002</v>
      </c>
      <c r="O489" s="7">
        <v>0</v>
      </c>
      <c r="P489" s="3"/>
      <c r="Q489" s="5">
        <f t="shared" si="60"/>
        <v>0</v>
      </c>
      <c r="R489" s="3"/>
      <c r="S489" s="5">
        <f t="shared" si="61"/>
        <v>0</v>
      </c>
      <c r="T489" s="3">
        <v>14</v>
      </c>
      <c r="U489" s="5">
        <f t="shared" si="62"/>
        <v>14000</v>
      </c>
      <c r="V489" s="8">
        <v>9775603.0099999998</v>
      </c>
      <c r="W489" s="10">
        <f t="shared" si="63"/>
        <v>97.756030100000004</v>
      </c>
    </row>
    <row r="490" spans="1:23" x14ac:dyDescent="0.2">
      <c r="A490" s="17">
        <v>489</v>
      </c>
      <c r="B490" s="3" t="s">
        <v>1481</v>
      </c>
      <c r="C490" s="3" t="s">
        <v>1482</v>
      </c>
      <c r="D490" s="3" t="s">
        <v>1483</v>
      </c>
      <c r="E490" s="3" t="s">
        <v>17</v>
      </c>
      <c r="F490" s="25">
        <f t="shared" si="56"/>
        <v>-14476.1159462</v>
      </c>
      <c r="G490" s="3">
        <v>4</v>
      </c>
      <c r="H490" s="5">
        <f t="shared" si="57"/>
        <v>12</v>
      </c>
      <c r="I490" s="3">
        <v>7</v>
      </c>
      <c r="J490" s="5">
        <f t="shared" si="58"/>
        <v>14</v>
      </c>
      <c r="K490" s="3">
        <v>0</v>
      </c>
      <c r="L490" s="5">
        <f t="shared" si="59"/>
        <v>0</v>
      </c>
      <c r="M490" s="7">
        <v>0.36359999999999998</v>
      </c>
      <c r="N490" s="7">
        <v>0.63639999999999997</v>
      </c>
      <c r="O490" s="7">
        <v>0</v>
      </c>
      <c r="P490" s="3">
        <v>1</v>
      </c>
      <c r="Q490" s="5">
        <f t="shared" si="60"/>
        <v>500</v>
      </c>
      <c r="R490" s="3"/>
      <c r="S490" s="5">
        <f t="shared" si="61"/>
        <v>0</v>
      </c>
      <c r="T490" s="3">
        <v>14</v>
      </c>
      <c r="U490" s="5">
        <f t="shared" si="62"/>
        <v>14000</v>
      </c>
      <c r="V490" s="8">
        <v>211594.62</v>
      </c>
      <c r="W490" s="10">
        <f t="shared" si="63"/>
        <v>2.1159462000000002</v>
      </c>
    </row>
    <row r="491" spans="1:23" x14ac:dyDescent="0.2">
      <c r="A491" s="17">
        <v>490</v>
      </c>
      <c r="B491" s="3" t="s">
        <v>1484</v>
      </c>
      <c r="C491" s="3" t="s">
        <v>1485</v>
      </c>
      <c r="D491" s="3" t="s">
        <v>1486</v>
      </c>
      <c r="E491" s="3" t="s">
        <v>17</v>
      </c>
      <c r="F491" s="25">
        <f t="shared" si="56"/>
        <v>-15986.560219200001</v>
      </c>
      <c r="G491" s="3">
        <v>2</v>
      </c>
      <c r="H491" s="5">
        <f t="shared" si="57"/>
        <v>6</v>
      </c>
      <c r="I491" s="3">
        <v>5</v>
      </c>
      <c r="J491" s="5">
        <f t="shared" si="58"/>
        <v>10</v>
      </c>
      <c r="K491" s="3">
        <v>0</v>
      </c>
      <c r="L491" s="5">
        <f t="shared" si="59"/>
        <v>0</v>
      </c>
      <c r="M491" s="7">
        <v>0.28570000000000001</v>
      </c>
      <c r="N491" s="7">
        <v>0.71430000000000005</v>
      </c>
      <c r="O491" s="7">
        <v>0</v>
      </c>
      <c r="P491" s="3"/>
      <c r="Q491" s="5">
        <f t="shared" si="60"/>
        <v>0</v>
      </c>
      <c r="R491" s="3"/>
      <c r="S491" s="5">
        <f t="shared" si="61"/>
        <v>0</v>
      </c>
      <c r="T491" s="3">
        <v>16</v>
      </c>
      <c r="U491" s="5">
        <f t="shared" si="62"/>
        <v>16000</v>
      </c>
      <c r="V491" s="8">
        <v>256021.92</v>
      </c>
      <c r="W491" s="10">
        <f t="shared" si="63"/>
        <v>2.5602192000000001</v>
      </c>
    </row>
    <row r="492" spans="1:23" x14ac:dyDescent="0.2">
      <c r="A492" s="17">
        <v>491</v>
      </c>
      <c r="B492" s="3" t="s">
        <v>1487</v>
      </c>
      <c r="C492" s="3" t="s">
        <v>1488</v>
      </c>
      <c r="D492" s="3" t="s">
        <v>1489</v>
      </c>
      <c r="E492" s="3" t="s">
        <v>859</v>
      </c>
      <c r="F492" s="25">
        <f t="shared" si="56"/>
        <v>-20120.681752400003</v>
      </c>
      <c r="G492" s="3">
        <v>0</v>
      </c>
      <c r="H492" s="5">
        <f t="shared" si="57"/>
        <v>0</v>
      </c>
      <c r="I492" s="3">
        <v>1</v>
      </c>
      <c r="J492" s="5">
        <f t="shared" si="58"/>
        <v>2</v>
      </c>
      <c r="K492" s="3">
        <v>9</v>
      </c>
      <c r="L492" s="5">
        <f t="shared" si="59"/>
        <v>9</v>
      </c>
      <c r="M492" s="7">
        <v>0</v>
      </c>
      <c r="N492" s="7">
        <v>0.1</v>
      </c>
      <c r="O492" s="7">
        <v>0.9</v>
      </c>
      <c r="P492" s="3"/>
      <c r="Q492" s="5">
        <f t="shared" si="60"/>
        <v>0</v>
      </c>
      <c r="R492" s="3"/>
      <c r="S492" s="5">
        <f t="shared" si="61"/>
        <v>0</v>
      </c>
      <c r="T492" s="3"/>
      <c r="U492" s="5">
        <f t="shared" si="62"/>
        <v>0</v>
      </c>
      <c r="V492" s="8">
        <v>2013168175.24</v>
      </c>
      <c r="W492" s="10">
        <f t="shared" si="63"/>
        <v>20131.681752400003</v>
      </c>
    </row>
    <row r="493" spans="1:23" ht="12.75" x14ac:dyDescent="0.2">
      <c r="G493" s="13">
        <f>SUM(G2:G492)</f>
        <v>17068</v>
      </c>
      <c r="H493" s="14"/>
      <c r="I493" s="13">
        <f>SUM(I2:I492)</f>
        <v>6829</v>
      </c>
      <c r="J493" s="14"/>
      <c r="K493" s="13">
        <f>SUM(K2:K492)</f>
        <v>455</v>
      </c>
      <c r="L493" s="14"/>
      <c r="M493" s="15"/>
      <c r="N493" s="15"/>
      <c r="O493" s="15"/>
      <c r="P493" s="13">
        <f>SUM(P2:P492)</f>
        <v>24</v>
      </c>
      <c r="Q493" s="15"/>
      <c r="R493" s="13">
        <f>SUM(R2:R492)</f>
        <v>75</v>
      </c>
      <c r="S493" s="15"/>
      <c r="T493" s="13">
        <f>SUM(T2:T492)</f>
        <v>117</v>
      </c>
      <c r="U493" s="15"/>
      <c r="V493" s="16">
        <f>SUM(V2:V492)</f>
        <v>8536501338.0200005</v>
      </c>
    </row>
  </sheetData>
  <sheetProtection algorithmName="SHA-512" hashValue="riBy9R3zASd5/3CHOWShyl/34crqkLonu/lVIqb+jk1/gZS5GMSL7WQxY7ABnlfTEDkEHvfiVVfcG34+t0a2Kg==" saltValue="kZkqlIzmub3fRoUmXIwTDw==" spinCount="100000" sheet="1" objects="1" scenarios="1"/>
  <autoFilter ref="A1:W492">
    <sortState ref="A2:W492">
      <sortCondition descending="1" ref="F1:F492"/>
    </sortState>
  </autoFilter>
  <pageMargins left="0.7" right="0.7" top="0.75" bottom="0.75" header="0.3" footer="0.3"/>
  <pageSetup paperSize="9" orientation="portrait" r:id="rId1"/>
  <ignoredErrors>
    <ignoredError sqref="B2:C4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workbookViewId="0">
      <pane ySplit="1" topLeftCell="A2" activePane="bottomLeft" state="frozen"/>
      <selection pane="bottomLeft" activeCell="V1" sqref="V1:V1048576"/>
    </sheetView>
  </sheetViews>
  <sheetFormatPr defaultRowHeight="12" x14ac:dyDescent="0.2"/>
  <cols>
    <col min="1" max="1" width="7.7109375" style="19" bestFit="1" customWidth="1"/>
    <col min="2" max="2" width="8.7109375" style="18" bestFit="1" customWidth="1"/>
    <col min="3" max="3" width="7.85546875" style="18" bestFit="1" customWidth="1"/>
    <col min="4" max="4" width="47.5703125" style="18" customWidth="1"/>
    <col min="5" max="5" width="22.85546875" style="18" customWidth="1"/>
    <col min="6" max="6" width="8.42578125" style="18" bestFit="1" customWidth="1"/>
    <col min="7" max="7" width="9.42578125" style="18" bestFit="1" customWidth="1"/>
    <col min="8" max="8" width="9.28515625" style="19" customWidth="1"/>
    <col min="9" max="9" width="9.42578125" style="18" bestFit="1" customWidth="1"/>
    <col min="10" max="10" width="9.28515625" style="19" customWidth="1"/>
    <col min="11" max="11" width="9.42578125" style="18" bestFit="1" customWidth="1"/>
    <col min="12" max="12" width="9.28515625" style="18" customWidth="1"/>
    <col min="13" max="15" width="9.28515625" style="18" bestFit="1" customWidth="1"/>
    <col min="16" max="16" width="9.42578125" style="18" bestFit="1" customWidth="1"/>
    <col min="17" max="17" width="9.28515625" style="18" customWidth="1"/>
    <col min="18" max="18" width="9.42578125" style="18" bestFit="1" customWidth="1"/>
    <col min="19" max="19" width="9.28515625" style="18" customWidth="1"/>
    <col min="20" max="20" width="9.42578125" style="18" bestFit="1" customWidth="1"/>
    <col min="21" max="21" width="9.28515625" style="18" customWidth="1"/>
    <col min="22" max="22" width="14.85546875" style="18" hidden="1" customWidth="1"/>
    <col min="23" max="16384" width="9.140625" style="18"/>
  </cols>
  <sheetData>
    <row r="1" spans="1:23" ht="87.75" customHeight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2" t="s">
        <v>5</v>
      </c>
      <c r="G1" s="12" t="s">
        <v>6</v>
      </c>
      <c r="H1" s="4" t="s">
        <v>1868</v>
      </c>
      <c r="I1" s="12" t="s">
        <v>7</v>
      </c>
      <c r="J1" s="4" t="s">
        <v>1868</v>
      </c>
      <c r="K1" s="12" t="s">
        <v>8</v>
      </c>
      <c r="L1" s="4" t="s">
        <v>1868</v>
      </c>
      <c r="M1" s="12" t="s">
        <v>9</v>
      </c>
      <c r="N1" s="12" t="s">
        <v>10</v>
      </c>
      <c r="O1" s="12" t="s">
        <v>11</v>
      </c>
      <c r="P1" s="12" t="s">
        <v>12</v>
      </c>
      <c r="Q1" s="4" t="s">
        <v>1868</v>
      </c>
      <c r="R1" s="12" t="s">
        <v>13</v>
      </c>
      <c r="S1" s="4" t="s">
        <v>1868</v>
      </c>
      <c r="T1" s="12" t="s">
        <v>1871</v>
      </c>
      <c r="U1" s="4" t="s">
        <v>1868</v>
      </c>
      <c r="V1" s="12" t="s">
        <v>1870</v>
      </c>
      <c r="W1" s="4" t="s">
        <v>1869</v>
      </c>
    </row>
    <row r="2" spans="1:23" x14ac:dyDescent="0.2">
      <c r="A2" s="26">
        <v>1</v>
      </c>
      <c r="B2" s="20" t="s">
        <v>1493</v>
      </c>
      <c r="C2" s="20" t="s">
        <v>1494</v>
      </c>
      <c r="D2" s="20" t="s">
        <v>1495</v>
      </c>
      <c r="E2" s="20" t="s">
        <v>17</v>
      </c>
      <c r="F2" s="25">
        <f t="shared" ref="F2:F33" si="0">SUM(H2+J2+L2-Q2-S2-U2-W2)</f>
        <v>2486</v>
      </c>
      <c r="G2" s="20">
        <v>534</v>
      </c>
      <c r="H2" s="21">
        <f t="shared" ref="H2:H33" si="1">SUM(G2*3)</f>
        <v>1602</v>
      </c>
      <c r="I2" s="20">
        <v>442</v>
      </c>
      <c r="J2" s="21">
        <f t="shared" ref="J2:J33" si="2">SUM(I2*2)</f>
        <v>884</v>
      </c>
      <c r="K2" s="20">
        <v>0</v>
      </c>
      <c r="L2" s="21">
        <f t="shared" ref="L2:L33" si="3">SUM(K2*1)</f>
        <v>0</v>
      </c>
      <c r="M2" s="23">
        <v>0.54710000000000003</v>
      </c>
      <c r="N2" s="23">
        <v>0.45290000000000002</v>
      </c>
      <c r="O2" s="23">
        <v>0</v>
      </c>
      <c r="P2" s="20"/>
      <c r="Q2" s="21">
        <f t="shared" ref="Q2:Q33" si="4">SUM(P2*500)</f>
        <v>0</v>
      </c>
      <c r="R2" s="20"/>
      <c r="S2" s="21">
        <f t="shared" ref="S2:S33" si="5">SUM(R2*100)</f>
        <v>0</v>
      </c>
      <c r="T2" s="20"/>
      <c r="U2" s="21">
        <f t="shared" ref="U2:U33" si="6">SUM(T2*1000)</f>
        <v>0</v>
      </c>
      <c r="V2" s="22">
        <v>0</v>
      </c>
      <c r="W2" s="24">
        <f t="shared" ref="W2:W33" si="7">SUM(V2*0.00001)</f>
        <v>0</v>
      </c>
    </row>
    <row r="3" spans="1:23" x14ac:dyDescent="0.2">
      <c r="A3" s="26">
        <v>2</v>
      </c>
      <c r="B3" s="20" t="s">
        <v>1496</v>
      </c>
      <c r="C3" s="20" t="s">
        <v>1497</v>
      </c>
      <c r="D3" s="20" t="s">
        <v>1498</v>
      </c>
      <c r="E3" s="20" t="s">
        <v>17</v>
      </c>
      <c r="F3" s="25">
        <f t="shared" si="0"/>
        <v>1213</v>
      </c>
      <c r="G3" s="20">
        <v>367</v>
      </c>
      <c r="H3" s="21">
        <f t="shared" si="1"/>
        <v>1101</v>
      </c>
      <c r="I3" s="20">
        <v>55</v>
      </c>
      <c r="J3" s="21">
        <f t="shared" si="2"/>
        <v>110</v>
      </c>
      <c r="K3" s="20">
        <v>2</v>
      </c>
      <c r="L3" s="21">
        <f t="shared" si="3"/>
        <v>2</v>
      </c>
      <c r="M3" s="23">
        <v>0.86560000000000004</v>
      </c>
      <c r="N3" s="23">
        <v>0.12970000000000001</v>
      </c>
      <c r="O3" s="23">
        <v>4.7000000000000002E-3</v>
      </c>
      <c r="P3" s="20"/>
      <c r="Q3" s="21">
        <f t="shared" si="4"/>
        <v>0</v>
      </c>
      <c r="R3" s="20"/>
      <c r="S3" s="21">
        <f t="shared" si="5"/>
        <v>0</v>
      </c>
      <c r="T3" s="20"/>
      <c r="U3" s="21">
        <f t="shared" si="6"/>
        <v>0</v>
      </c>
      <c r="V3" s="22">
        <v>0</v>
      </c>
      <c r="W3" s="24">
        <f t="shared" si="7"/>
        <v>0</v>
      </c>
    </row>
    <row r="4" spans="1:23" x14ac:dyDescent="0.2">
      <c r="A4" s="26">
        <v>3</v>
      </c>
      <c r="B4" s="20" t="s">
        <v>1499</v>
      </c>
      <c r="C4" s="20" t="s">
        <v>1500</v>
      </c>
      <c r="D4" s="20" t="s">
        <v>1501</v>
      </c>
      <c r="E4" s="20" t="s">
        <v>17</v>
      </c>
      <c r="F4" s="25">
        <f t="shared" si="0"/>
        <v>827</v>
      </c>
      <c r="G4" s="20">
        <v>221</v>
      </c>
      <c r="H4" s="21">
        <f t="shared" si="1"/>
        <v>663</v>
      </c>
      <c r="I4" s="20">
        <v>76</v>
      </c>
      <c r="J4" s="21">
        <f t="shared" si="2"/>
        <v>152</v>
      </c>
      <c r="K4" s="20">
        <v>12</v>
      </c>
      <c r="L4" s="21">
        <f t="shared" si="3"/>
        <v>12</v>
      </c>
      <c r="M4" s="23">
        <v>0.71519999999999995</v>
      </c>
      <c r="N4" s="23">
        <v>0.246</v>
      </c>
      <c r="O4" s="23">
        <v>3.8800000000000001E-2</v>
      </c>
      <c r="P4" s="20"/>
      <c r="Q4" s="21">
        <f t="shared" si="4"/>
        <v>0</v>
      </c>
      <c r="R4" s="20"/>
      <c r="S4" s="21">
        <f t="shared" si="5"/>
        <v>0</v>
      </c>
      <c r="T4" s="20"/>
      <c r="U4" s="21">
        <f t="shared" si="6"/>
        <v>0</v>
      </c>
      <c r="V4" s="22">
        <v>0</v>
      </c>
      <c r="W4" s="24">
        <f t="shared" si="7"/>
        <v>0</v>
      </c>
    </row>
    <row r="5" spans="1:23" x14ac:dyDescent="0.2">
      <c r="A5" s="26">
        <v>4</v>
      </c>
      <c r="B5" s="20" t="s">
        <v>1505</v>
      </c>
      <c r="C5" s="20" t="s">
        <v>1506</v>
      </c>
      <c r="D5" s="20" t="s">
        <v>1507</v>
      </c>
      <c r="E5" s="20" t="s">
        <v>17</v>
      </c>
      <c r="F5" s="25">
        <f t="shared" si="0"/>
        <v>707.99998140000002</v>
      </c>
      <c r="G5" s="20">
        <v>225</v>
      </c>
      <c r="H5" s="21">
        <f t="shared" si="1"/>
        <v>675</v>
      </c>
      <c r="I5" s="20">
        <v>15</v>
      </c>
      <c r="J5" s="21">
        <f t="shared" si="2"/>
        <v>30</v>
      </c>
      <c r="K5" s="20">
        <v>3</v>
      </c>
      <c r="L5" s="21">
        <f t="shared" si="3"/>
        <v>3</v>
      </c>
      <c r="M5" s="23">
        <v>0.92589999999999995</v>
      </c>
      <c r="N5" s="23">
        <v>6.1699999999999998E-2</v>
      </c>
      <c r="O5" s="23">
        <v>1.23E-2</v>
      </c>
      <c r="P5" s="20"/>
      <c r="Q5" s="21">
        <f t="shared" si="4"/>
        <v>0</v>
      </c>
      <c r="R5" s="20"/>
      <c r="S5" s="21">
        <f t="shared" si="5"/>
        <v>0</v>
      </c>
      <c r="T5" s="20"/>
      <c r="U5" s="21">
        <f t="shared" si="6"/>
        <v>0</v>
      </c>
      <c r="V5" s="22">
        <v>1.86</v>
      </c>
      <c r="W5" s="24">
        <f t="shared" si="7"/>
        <v>1.8600000000000001E-5</v>
      </c>
    </row>
    <row r="6" spans="1:23" x14ac:dyDescent="0.2">
      <c r="A6" s="26">
        <v>5</v>
      </c>
      <c r="B6" s="20" t="s">
        <v>1502</v>
      </c>
      <c r="C6" s="20" t="s">
        <v>1503</v>
      </c>
      <c r="D6" s="20" t="s">
        <v>1504</v>
      </c>
      <c r="E6" s="20" t="s">
        <v>17</v>
      </c>
      <c r="F6" s="25">
        <f t="shared" si="0"/>
        <v>701.57388149999997</v>
      </c>
      <c r="G6" s="20">
        <v>220</v>
      </c>
      <c r="H6" s="21">
        <f t="shared" si="1"/>
        <v>660</v>
      </c>
      <c r="I6" s="20">
        <v>18</v>
      </c>
      <c r="J6" s="21">
        <f t="shared" si="2"/>
        <v>36</v>
      </c>
      <c r="K6" s="20">
        <v>8</v>
      </c>
      <c r="L6" s="21">
        <f t="shared" si="3"/>
        <v>8</v>
      </c>
      <c r="M6" s="23">
        <v>0.89429999999999998</v>
      </c>
      <c r="N6" s="23">
        <v>7.3200000000000001E-2</v>
      </c>
      <c r="O6" s="23">
        <v>3.2500000000000001E-2</v>
      </c>
      <c r="P6" s="20"/>
      <c r="Q6" s="21">
        <f t="shared" si="4"/>
        <v>0</v>
      </c>
      <c r="R6" s="20"/>
      <c r="S6" s="21">
        <f t="shared" si="5"/>
        <v>0</v>
      </c>
      <c r="T6" s="20"/>
      <c r="U6" s="21">
        <f t="shared" si="6"/>
        <v>0</v>
      </c>
      <c r="V6" s="22">
        <v>242611.85</v>
      </c>
      <c r="W6" s="24">
        <f t="shared" si="7"/>
        <v>2.4261185000000003</v>
      </c>
    </row>
    <row r="7" spans="1:23" x14ac:dyDescent="0.2">
      <c r="A7" s="26">
        <v>6</v>
      </c>
      <c r="B7" s="20" t="s">
        <v>1511</v>
      </c>
      <c r="C7" s="20" t="s">
        <v>1512</v>
      </c>
      <c r="D7" s="20" t="s">
        <v>1513</v>
      </c>
      <c r="E7" s="20" t="s">
        <v>17</v>
      </c>
      <c r="F7" s="25">
        <f t="shared" si="0"/>
        <v>244</v>
      </c>
      <c r="G7" s="20">
        <v>67</v>
      </c>
      <c r="H7" s="21">
        <f t="shared" si="1"/>
        <v>201</v>
      </c>
      <c r="I7" s="20">
        <v>21</v>
      </c>
      <c r="J7" s="21">
        <f t="shared" si="2"/>
        <v>42</v>
      </c>
      <c r="K7" s="20">
        <v>1</v>
      </c>
      <c r="L7" s="21">
        <f t="shared" si="3"/>
        <v>1</v>
      </c>
      <c r="M7" s="23">
        <v>0.75280000000000002</v>
      </c>
      <c r="N7" s="23">
        <v>0.23599999999999999</v>
      </c>
      <c r="O7" s="23">
        <v>1.12E-2</v>
      </c>
      <c r="P7" s="20"/>
      <c r="Q7" s="21">
        <f t="shared" si="4"/>
        <v>0</v>
      </c>
      <c r="R7" s="20"/>
      <c r="S7" s="21">
        <f t="shared" si="5"/>
        <v>0</v>
      </c>
      <c r="T7" s="20"/>
      <c r="U7" s="21">
        <f t="shared" si="6"/>
        <v>0</v>
      </c>
      <c r="V7" s="22">
        <v>0</v>
      </c>
      <c r="W7" s="24">
        <f t="shared" si="7"/>
        <v>0</v>
      </c>
    </row>
    <row r="8" spans="1:23" x14ac:dyDescent="0.2">
      <c r="A8" s="26">
        <v>7</v>
      </c>
      <c r="B8" s="20" t="s">
        <v>1508</v>
      </c>
      <c r="C8" s="20" t="s">
        <v>1509</v>
      </c>
      <c r="D8" s="20" t="s">
        <v>1510</v>
      </c>
      <c r="E8" s="20" t="s">
        <v>17</v>
      </c>
      <c r="F8" s="25">
        <f t="shared" si="0"/>
        <v>233.99999800000001</v>
      </c>
      <c r="G8" s="20">
        <v>144</v>
      </c>
      <c r="H8" s="21">
        <f t="shared" si="1"/>
        <v>432</v>
      </c>
      <c r="I8" s="20">
        <v>100</v>
      </c>
      <c r="J8" s="21">
        <f t="shared" si="2"/>
        <v>200</v>
      </c>
      <c r="K8" s="20">
        <v>2</v>
      </c>
      <c r="L8" s="21">
        <f t="shared" si="3"/>
        <v>2</v>
      </c>
      <c r="M8" s="23">
        <v>0.58540000000000003</v>
      </c>
      <c r="N8" s="23">
        <v>0.40649999999999997</v>
      </c>
      <c r="O8" s="23">
        <v>8.0999999999999996E-3</v>
      </c>
      <c r="P8" s="20"/>
      <c r="Q8" s="21">
        <f t="shared" si="4"/>
        <v>0</v>
      </c>
      <c r="R8" s="20">
        <v>4</v>
      </c>
      <c r="S8" s="21">
        <f t="shared" si="5"/>
        <v>400</v>
      </c>
      <c r="T8" s="20"/>
      <c r="U8" s="21">
        <f t="shared" si="6"/>
        <v>0</v>
      </c>
      <c r="V8" s="22">
        <v>0.2</v>
      </c>
      <c r="W8" s="24">
        <f t="shared" si="7"/>
        <v>2.0000000000000003E-6</v>
      </c>
    </row>
    <row r="9" spans="1:23" x14ac:dyDescent="0.2">
      <c r="A9" s="26">
        <v>8</v>
      </c>
      <c r="B9" s="20" t="s">
        <v>1517</v>
      </c>
      <c r="C9" s="20" t="s">
        <v>1518</v>
      </c>
      <c r="D9" s="20" t="s">
        <v>1519</v>
      </c>
      <c r="E9" s="20" t="s">
        <v>17</v>
      </c>
      <c r="F9" s="25">
        <f t="shared" si="0"/>
        <v>213</v>
      </c>
      <c r="G9" s="20">
        <v>67</v>
      </c>
      <c r="H9" s="21">
        <f t="shared" si="1"/>
        <v>201</v>
      </c>
      <c r="I9" s="20">
        <v>6</v>
      </c>
      <c r="J9" s="21">
        <f t="shared" si="2"/>
        <v>12</v>
      </c>
      <c r="K9" s="20">
        <v>0</v>
      </c>
      <c r="L9" s="21">
        <f t="shared" si="3"/>
        <v>0</v>
      </c>
      <c r="M9" s="23">
        <v>0.91779999999999995</v>
      </c>
      <c r="N9" s="23">
        <v>8.2199999999999995E-2</v>
      </c>
      <c r="O9" s="23">
        <v>0</v>
      </c>
      <c r="P9" s="20"/>
      <c r="Q9" s="21">
        <f t="shared" si="4"/>
        <v>0</v>
      </c>
      <c r="R9" s="20"/>
      <c r="S9" s="21">
        <f t="shared" si="5"/>
        <v>0</v>
      </c>
      <c r="T9" s="20"/>
      <c r="U9" s="21">
        <f t="shared" si="6"/>
        <v>0</v>
      </c>
      <c r="V9" s="22">
        <v>0</v>
      </c>
      <c r="W9" s="24">
        <f t="shared" si="7"/>
        <v>0</v>
      </c>
    </row>
    <row r="10" spans="1:23" x14ac:dyDescent="0.2">
      <c r="A10" s="26">
        <v>9</v>
      </c>
      <c r="B10" s="20" t="s">
        <v>1514</v>
      </c>
      <c r="C10" s="20" t="s">
        <v>1515</v>
      </c>
      <c r="D10" s="20" t="s">
        <v>1516</v>
      </c>
      <c r="E10" s="20" t="s">
        <v>17</v>
      </c>
      <c r="F10" s="25">
        <f t="shared" si="0"/>
        <v>208.9998961</v>
      </c>
      <c r="G10" s="20">
        <v>65</v>
      </c>
      <c r="H10" s="21">
        <f t="shared" si="1"/>
        <v>195</v>
      </c>
      <c r="I10" s="20">
        <v>5</v>
      </c>
      <c r="J10" s="21">
        <f t="shared" si="2"/>
        <v>10</v>
      </c>
      <c r="K10" s="20">
        <v>4</v>
      </c>
      <c r="L10" s="21">
        <f t="shared" si="3"/>
        <v>4</v>
      </c>
      <c r="M10" s="23">
        <v>0.87839999999999996</v>
      </c>
      <c r="N10" s="23">
        <v>6.7599999999999993E-2</v>
      </c>
      <c r="O10" s="23">
        <v>5.4100000000000002E-2</v>
      </c>
      <c r="P10" s="20"/>
      <c r="Q10" s="21">
        <f t="shared" si="4"/>
        <v>0</v>
      </c>
      <c r="R10" s="20"/>
      <c r="S10" s="21">
        <f t="shared" si="5"/>
        <v>0</v>
      </c>
      <c r="T10" s="20"/>
      <c r="U10" s="21">
        <f t="shared" si="6"/>
        <v>0</v>
      </c>
      <c r="V10" s="22">
        <v>10.39</v>
      </c>
      <c r="W10" s="24">
        <f t="shared" si="7"/>
        <v>1.0390000000000002E-4</v>
      </c>
    </row>
    <row r="11" spans="1:23" x14ac:dyDescent="0.2">
      <c r="A11" s="26">
        <v>10</v>
      </c>
      <c r="B11" s="20" t="s">
        <v>1520</v>
      </c>
      <c r="C11" s="20" t="s">
        <v>1521</v>
      </c>
      <c r="D11" s="20" t="s">
        <v>1522</v>
      </c>
      <c r="E11" s="20" t="s">
        <v>17</v>
      </c>
      <c r="F11" s="25">
        <f t="shared" si="0"/>
        <v>202.999999</v>
      </c>
      <c r="G11" s="20">
        <v>55</v>
      </c>
      <c r="H11" s="21">
        <f t="shared" si="1"/>
        <v>165</v>
      </c>
      <c r="I11" s="20">
        <v>19</v>
      </c>
      <c r="J11" s="21">
        <f t="shared" si="2"/>
        <v>38</v>
      </c>
      <c r="K11" s="20">
        <v>0</v>
      </c>
      <c r="L11" s="21">
        <f t="shared" si="3"/>
        <v>0</v>
      </c>
      <c r="M11" s="23">
        <v>0.74319999999999997</v>
      </c>
      <c r="N11" s="23">
        <v>0.25679999999999997</v>
      </c>
      <c r="O11" s="23">
        <v>0</v>
      </c>
      <c r="P11" s="20"/>
      <c r="Q11" s="21">
        <f t="shared" si="4"/>
        <v>0</v>
      </c>
      <c r="R11" s="20"/>
      <c r="S11" s="21">
        <f t="shared" si="5"/>
        <v>0</v>
      </c>
      <c r="T11" s="20"/>
      <c r="U11" s="21">
        <f t="shared" si="6"/>
        <v>0</v>
      </c>
      <c r="V11" s="22">
        <v>0.1</v>
      </c>
      <c r="W11" s="24">
        <f t="shared" si="7"/>
        <v>1.0000000000000002E-6</v>
      </c>
    </row>
    <row r="12" spans="1:23" x14ac:dyDescent="0.2">
      <c r="A12" s="26">
        <v>11</v>
      </c>
      <c r="B12" s="20" t="s">
        <v>1532</v>
      </c>
      <c r="C12" s="20" t="s">
        <v>1533</v>
      </c>
      <c r="D12" s="20" t="s">
        <v>1534</v>
      </c>
      <c r="E12" s="20" t="s">
        <v>17</v>
      </c>
      <c r="F12" s="25">
        <f t="shared" si="0"/>
        <v>187.99989289999999</v>
      </c>
      <c r="G12" s="20">
        <v>30</v>
      </c>
      <c r="H12" s="21">
        <f t="shared" si="1"/>
        <v>90</v>
      </c>
      <c r="I12" s="20">
        <v>49</v>
      </c>
      <c r="J12" s="21">
        <f t="shared" si="2"/>
        <v>98</v>
      </c>
      <c r="K12" s="20">
        <v>0</v>
      </c>
      <c r="L12" s="21">
        <f t="shared" si="3"/>
        <v>0</v>
      </c>
      <c r="M12" s="23">
        <v>0.37969999999999998</v>
      </c>
      <c r="N12" s="23">
        <v>0.62029999999999996</v>
      </c>
      <c r="O12" s="23">
        <v>0</v>
      </c>
      <c r="P12" s="20"/>
      <c r="Q12" s="21">
        <f t="shared" si="4"/>
        <v>0</v>
      </c>
      <c r="R12" s="20"/>
      <c r="S12" s="21">
        <f t="shared" si="5"/>
        <v>0</v>
      </c>
      <c r="T12" s="20"/>
      <c r="U12" s="21">
        <f t="shared" si="6"/>
        <v>0</v>
      </c>
      <c r="V12" s="22">
        <v>10.71</v>
      </c>
      <c r="W12" s="24">
        <f t="shared" si="7"/>
        <v>1.0710000000000001E-4</v>
      </c>
    </row>
    <row r="13" spans="1:23" x14ac:dyDescent="0.2">
      <c r="A13" s="26">
        <v>12</v>
      </c>
      <c r="B13" s="20" t="s">
        <v>1544</v>
      </c>
      <c r="C13" s="20" t="s">
        <v>1545</v>
      </c>
      <c r="D13" s="20" t="s">
        <v>1546</v>
      </c>
      <c r="E13" s="20" t="s">
        <v>17</v>
      </c>
      <c r="F13" s="25">
        <f t="shared" si="0"/>
        <v>185.92920950000001</v>
      </c>
      <c r="G13" s="20">
        <v>24</v>
      </c>
      <c r="H13" s="21">
        <f t="shared" si="1"/>
        <v>72</v>
      </c>
      <c r="I13" s="20">
        <v>57</v>
      </c>
      <c r="J13" s="21">
        <f t="shared" si="2"/>
        <v>114</v>
      </c>
      <c r="K13" s="20">
        <v>0</v>
      </c>
      <c r="L13" s="21">
        <f t="shared" si="3"/>
        <v>0</v>
      </c>
      <c r="M13" s="23">
        <v>0.29630000000000001</v>
      </c>
      <c r="N13" s="23">
        <v>0.70369999999999999</v>
      </c>
      <c r="O13" s="23">
        <v>0</v>
      </c>
      <c r="P13" s="20"/>
      <c r="Q13" s="21">
        <f t="shared" si="4"/>
        <v>0</v>
      </c>
      <c r="R13" s="20"/>
      <c r="S13" s="21">
        <f t="shared" si="5"/>
        <v>0</v>
      </c>
      <c r="T13" s="20"/>
      <c r="U13" s="21">
        <f t="shared" si="6"/>
        <v>0</v>
      </c>
      <c r="V13" s="22">
        <v>7079.05</v>
      </c>
      <c r="W13" s="24">
        <f t="shared" si="7"/>
        <v>7.0790500000000006E-2</v>
      </c>
    </row>
    <row r="14" spans="1:23" x14ac:dyDescent="0.2">
      <c r="A14" s="26">
        <v>13</v>
      </c>
      <c r="B14" s="20" t="s">
        <v>1526</v>
      </c>
      <c r="C14" s="20" t="s">
        <v>1527</v>
      </c>
      <c r="D14" s="20" t="s">
        <v>1528</v>
      </c>
      <c r="E14" s="20" t="s">
        <v>17</v>
      </c>
      <c r="F14" s="25">
        <f t="shared" si="0"/>
        <v>168.99999890000001</v>
      </c>
      <c r="G14" s="20">
        <v>55</v>
      </c>
      <c r="H14" s="21">
        <f t="shared" si="1"/>
        <v>165</v>
      </c>
      <c r="I14" s="20">
        <v>2</v>
      </c>
      <c r="J14" s="21">
        <f t="shared" si="2"/>
        <v>4</v>
      </c>
      <c r="K14" s="20">
        <v>0</v>
      </c>
      <c r="L14" s="21">
        <f t="shared" si="3"/>
        <v>0</v>
      </c>
      <c r="M14" s="23">
        <v>0.96489999999999998</v>
      </c>
      <c r="N14" s="23">
        <v>3.5099999999999999E-2</v>
      </c>
      <c r="O14" s="23">
        <v>0</v>
      </c>
      <c r="P14" s="20"/>
      <c r="Q14" s="21">
        <f t="shared" si="4"/>
        <v>0</v>
      </c>
      <c r="R14" s="20"/>
      <c r="S14" s="21">
        <f t="shared" si="5"/>
        <v>0</v>
      </c>
      <c r="T14" s="20"/>
      <c r="U14" s="21">
        <f t="shared" si="6"/>
        <v>0</v>
      </c>
      <c r="V14" s="22">
        <v>0.11</v>
      </c>
      <c r="W14" s="24">
        <f t="shared" si="7"/>
        <v>1.1000000000000001E-6</v>
      </c>
    </row>
    <row r="15" spans="1:23" x14ac:dyDescent="0.2">
      <c r="A15" s="26">
        <v>14</v>
      </c>
      <c r="B15" s="20" t="s">
        <v>1529</v>
      </c>
      <c r="C15" s="20" t="s">
        <v>1530</v>
      </c>
      <c r="D15" s="20" t="s">
        <v>1531</v>
      </c>
      <c r="E15" s="20" t="s">
        <v>17</v>
      </c>
      <c r="F15" s="25">
        <f t="shared" si="0"/>
        <v>165.99999729999999</v>
      </c>
      <c r="G15" s="20">
        <v>46</v>
      </c>
      <c r="H15" s="21">
        <f t="shared" si="1"/>
        <v>138</v>
      </c>
      <c r="I15" s="20">
        <v>14</v>
      </c>
      <c r="J15" s="21">
        <f t="shared" si="2"/>
        <v>28</v>
      </c>
      <c r="K15" s="20">
        <v>0</v>
      </c>
      <c r="L15" s="21">
        <f t="shared" si="3"/>
        <v>0</v>
      </c>
      <c r="M15" s="23">
        <v>0.76670000000000005</v>
      </c>
      <c r="N15" s="23">
        <v>0.23330000000000001</v>
      </c>
      <c r="O15" s="23">
        <v>0</v>
      </c>
      <c r="P15" s="20"/>
      <c r="Q15" s="21">
        <f t="shared" si="4"/>
        <v>0</v>
      </c>
      <c r="R15" s="20"/>
      <c r="S15" s="21">
        <f t="shared" si="5"/>
        <v>0</v>
      </c>
      <c r="T15" s="20"/>
      <c r="U15" s="21">
        <f t="shared" si="6"/>
        <v>0</v>
      </c>
      <c r="V15" s="22">
        <v>0.27</v>
      </c>
      <c r="W15" s="24">
        <f t="shared" si="7"/>
        <v>2.7000000000000004E-6</v>
      </c>
    </row>
    <row r="16" spans="1:23" x14ac:dyDescent="0.2">
      <c r="A16" s="26">
        <v>15</v>
      </c>
      <c r="B16" s="20" t="s">
        <v>1550</v>
      </c>
      <c r="C16" s="20" t="s">
        <v>1551</v>
      </c>
      <c r="D16" s="20" t="s">
        <v>1552</v>
      </c>
      <c r="E16" s="20" t="s">
        <v>17</v>
      </c>
      <c r="F16" s="25">
        <f t="shared" si="0"/>
        <v>160</v>
      </c>
      <c r="G16" s="20">
        <v>36</v>
      </c>
      <c r="H16" s="21">
        <f t="shared" si="1"/>
        <v>108</v>
      </c>
      <c r="I16" s="20">
        <v>26</v>
      </c>
      <c r="J16" s="21">
        <f t="shared" si="2"/>
        <v>52</v>
      </c>
      <c r="K16" s="20">
        <v>0</v>
      </c>
      <c r="L16" s="21">
        <f t="shared" si="3"/>
        <v>0</v>
      </c>
      <c r="M16" s="23">
        <v>0.5806</v>
      </c>
      <c r="N16" s="23">
        <v>0.4194</v>
      </c>
      <c r="O16" s="23">
        <v>0</v>
      </c>
      <c r="P16" s="20"/>
      <c r="Q16" s="21">
        <f t="shared" si="4"/>
        <v>0</v>
      </c>
      <c r="R16" s="20"/>
      <c r="S16" s="21">
        <f t="shared" si="5"/>
        <v>0</v>
      </c>
      <c r="T16" s="20"/>
      <c r="U16" s="21">
        <f t="shared" si="6"/>
        <v>0</v>
      </c>
      <c r="V16" s="22">
        <v>0</v>
      </c>
      <c r="W16" s="24">
        <f t="shared" si="7"/>
        <v>0</v>
      </c>
    </row>
    <row r="17" spans="1:23" x14ac:dyDescent="0.2">
      <c r="A17" s="26">
        <v>16</v>
      </c>
      <c r="B17" s="20" t="s">
        <v>1538</v>
      </c>
      <c r="C17" s="20" t="s">
        <v>1539</v>
      </c>
      <c r="D17" s="20" t="s">
        <v>1540</v>
      </c>
      <c r="E17" s="20" t="s">
        <v>17</v>
      </c>
      <c r="F17" s="25">
        <f t="shared" si="0"/>
        <v>159.99999339999999</v>
      </c>
      <c r="G17" s="20">
        <v>30</v>
      </c>
      <c r="H17" s="21">
        <f t="shared" si="1"/>
        <v>90</v>
      </c>
      <c r="I17" s="20">
        <v>35</v>
      </c>
      <c r="J17" s="21">
        <f t="shared" si="2"/>
        <v>70</v>
      </c>
      <c r="K17" s="20">
        <v>0</v>
      </c>
      <c r="L17" s="21">
        <f t="shared" si="3"/>
        <v>0</v>
      </c>
      <c r="M17" s="23">
        <v>0.46150000000000002</v>
      </c>
      <c r="N17" s="23">
        <v>0.53849999999999998</v>
      </c>
      <c r="O17" s="23">
        <v>0</v>
      </c>
      <c r="P17" s="20"/>
      <c r="Q17" s="21">
        <f t="shared" si="4"/>
        <v>0</v>
      </c>
      <c r="R17" s="20"/>
      <c r="S17" s="21">
        <f t="shared" si="5"/>
        <v>0</v>
      </c>
      <c r="T17" s="20"/>
      <c r="U17" s="21">
        <f t="shared" si="6"/>
        <v>0</v>
      </c>
      <c r="V17" s="22">
        <v>0.66</v>
      </c>
      <c r="W17" s="24">
        <f t="shared" si="7"/>
        <v>6.6000000000000012E-6</v>
      </c>
    </row>
    <row r="18" spans="1:23" x14ac:dyDescent="0.2">
      <c r="A18" s="26">
        <v>17</v>
      </c>
      <c r="B18" s="20" t="s">
        <v>1547</v>
      </c>
      <c r="C18" s="20" t="s">
        <v>1548</v>
      </c>
      <c r="D18" s="20" t="s">
        <v>1549</v>
      </c>
      <c r="E18" s="20" t="s">
        <v>17</v>
      </c>
      <c r="F18" s="25">
        <f t="shared" si="0"/>
        <v>132.99988440000001</v>
      </c>
      <c r="G18" s="20">
        <v>25</v>
      </c>
      <c r="H18" s="21">
        <f t="shared" si="1"/>
        <v>75</v>
      </c>
      <c r="I18" s="20">
        <v>28</v>
      </c>
      <c r="J18" s="21">
        <f t="shared" si="2"/>
        <v>56</v>
      </c>
      <c r="K18" s="20">
        <v>2</v>
      </c>
      <c r="L18" s="21">
        <f t="shared" si="3"/>
        <v>2</v>
      </c>
      <c r="M18" s="23">
        <v>0.45450000000000002</v>
      </c>
      <c r="N18" s="23">
        <v>0.5091</v>
      </c>
      <c r="O18" s="23">
        <v>3.6400000000000002E-2</v>
      </c>
      <c r="P18" s="20"/>
      <c r="Q18" s="21">
        <f t="shared" si="4"/>
        <v>0</v>
      </c>
      <c r="R18" s="20"/>
      <c r="S18" s="21">
        <f t="shared" si="5"/>
        <v>0</v>
      </c>
      <c r="T18" s="20"/>
      <c r="U18" s="21">
        <f t="shared" si="6"/>
        <v>0</v>
      </c>
      <c r="V18" s="22">
        <v>11.56</v>
      </c>
      <c r="W18" s="24">
        <f t="shared" si="7"/>
        <v>1.1560000000000002E-4</v>
      </c>
    </row>
    <row r="19" spans="1:23" x14ac:dyDescent="0.2">
      <c r="A19" s="26">
        <v>18</v>
      </c>
      <c r="B19" s="20" t="s">
        <v>1553</v>
      </c>
      <c r="C19" s="20" t="s">
        <v>1554</v>
      </c>
      <c r="D19" s="20" t="s">
        <v>1555</v>
      </c>
      <c r="E19" s="20" t="s">
        <v>17</v>
      </c>
      <c r="F19" s="25">
        <f t="shared" si="0"/>
        <v>108</v>
      </c>
      <c r="G19" s="20">
        <v>36</v>
      </c>
      <c r="H19" s="21">
        <f t="shared" si="1"/>
        <v>108</v>
      </c>
      <c r="I19" s="20">
        <v>0</v>
      </c>
      <c r="J19" s="21">
        <f t="shared" si="2"/>
        <v>0</v>
      </c>
      <c r="K19" s="20">
        <v>0</v>
      </c>
      <c r="L19" s="21">
        <f t="shared" si="3"/>
        <v>0</v>
      </c>
      <c r="M19" s="23">
        <v>1</v>
      </c>
      <c r="N19" s="23">
        <v>0</v>
      </c>
      <c r="O19" s="23">
        <v>0</v>
      </c>
      <c r="P19" s="20"/>
      <c r="Q19" s="21">
        <f t="shared" si="4"/>
        <v>0</v>
      </c>
      <c r="R19" s="20"/>
      <c r="S19" s="21">
        <f t="shared" si="5"/>
        <v>0</v>
      </c>
      <c r="T19" s="20"/>
      <c r="U19" s="21">
        <f t="shared" si="6"/>
        <v>0</v>
      </c>
      <c r="V19" s="22">
        <v>0</v>
      </c>
      <c r="W19" s="24">
        <f t="shared" si="7"/>
        <v>0</v>
      </c>
    </row>
    <row r="20" spans="1:23" x14ac:dyDescent="0.2">
      <c r="A20" s="26">
        <v>19</v>
      </c>
      <c r="B20" s="20" t="s">
        <v>1586</v>
      </c>
      <c r="C20" s="20" t="s">
        <v>1587</v>
      </c>
      <c r="D20" s="20" t="s">
        <v>1588</v>
      </c>
      <c r="E20" s="20" t="s">
        <v>221</v>
      </c>
      <c r="F20" s="25">
        <f t="shared" si="0"/>
        <v>107</v>
      </c>
      <c r="G20" s="20">
        <v>17</v>
      </c>
      <c r="H20" s="21">
        <f t="shared" si="1"/>
        <v>51</v>
      </c>
      <c r="I20" s="20">
        <v>28</v>
      </c>
      <c r="J20" s="21">
        <f t="shared" si="2"/>
        <v>56</v>
      </c>
      <c r="K20" s="20">
        <v>0</v>
      </c>
      <c r="L20" s="21">
        <f t="shared" si="3"/>
        <v>0</v>
      </c>
      <c r="M20" s="23">
        <v>0.37780000000000002</v>
      </c>
      <c r="N20" s="23">
        <v>0.62219999999999998</v>
      </c>
      <c r="O20" s="23">
        <v>0</v>
      </c>
      <c r="P20" s="20"/>
      <c r="Q20" s="21">
        <f t="shared" si="4"/>
        <v>0</v>
      </c>
      <c r="R20" s="20"/>
      <c r="S20" s="21">
        <f t="shared" si="5"/>
        <v>0</v>
      </c>
      <c r="T20" s="20"/>
      <c r="U20" s="21">
        <f t="shared" si="6"/>
        <v>0</v>
      </c>
      <c r="V20" s="22">
        <v>0</v>
      </c>
      <c r="W20" s="24">
        <f t="shared" si="7"/>
        <v>0</v>
      </c>
    </row>
    <row r="21" spans="1:23" x14ac:dyDescent="0.2">
      <c r="A21" s="26">
        <v>20</v>
      </c>
      <c r="B21" s="20" t="s">
        <v>1580</v>
      </c>
      <c r="C21" s="20" t="s">
        <v>1581</v>
      </c>
      <c r="D21" s="20" t="s">
        <v>1582</v>
      </c>
      <c r="E21" s="20" t="s">
        <v>17</v>
      </c>
      <c r="F21" s="25">
        <f t="shared" si="0"/>
        <v>104.02961519999999</v>
      </c>
      <c r="G21" s="20">
        <v>11</v>
      </c>
      <c r="H21" s="21">
        <f t="shared" si="1"/>
        <v>33</v>
      </c>
      <c r="I21" s="20">
        <v>36</v>
      </c>
      <c r="J21" s="21">
        <f t="shared" si="2"/>
        <v>72</v>
      </c>
      <c r="K21" s="20">
        <v>15</v>
      </c>
      <c r="L21" s="21">
        <f t="shared" si="3"/>
        <v>15</v>
      </c>
      <c r="M21" s="23">
        <v>0.1774</v>
      </c>
      <c r="N21" s="23">
        <v>0.5806</v>
      </c>
      <c r="O21" s="23">
        <v>0.2419</v>
      </c>
      <c r="P21" s="20"/>
      <c r="Q21" s="21">
        <f t="shared" si="4"/>
        <v>0</v>
      </c>
      <c r="R21" s="20"/>
      <c r="S21" s="21">
        <f t="shared" si="5"/>
        <v>0</v>
      </c>
      <c r="T21" s="20"/>
      <c r="U21" s="21">
        <f t="shared" si="6"/>
        <v>0</v>
      </c>
      <c r="V21" s="22">
        <v>1597038.48</v>
      </c>
      <c r="W21" s="24">
        <f t="shared" si="7"/>
        <v>15.970384800000001</v>
      </c>
    </row>
    <row r="22" spans="1:23" x14ac:dyDescent="0.2">
      <c r="A22" s="26">
        <v>21</v>
      </c>
      <c r="B22" s="20" t="s">
        <v>1556</v>
      </c>
      <c r="C22" s="20" t="s">
        <v>1557</v>
      </c>
      <c r="D22" s="20" t="s">
        <v>1558</v>
      </c>
      <c r="E22" s="20" t="s">
        <v>17</v>
      </c>
      <c r="F22" s="25">
        <f t="shared" si="0"/>
        <v>101</v>
      </c>
      <c r="G22" s="20">
        <v>29</v>
      </c>
      <c r="H22" s="21">
        <f t="shared" si="1"/>
        <v>87</v>
      </c>
      <c r="I22" s="20">
        <v>7</v>
      </c>
      <c r="J22" s="21">
        <f t="shared" si="2"/>
        <v>14</v>
      </c>
      <c r="K22" s="20">
        <v>0</v>
      </c>
      <c r="L22" s="21">
        <f t="shared" si="3"/>
        <v>0</v>
      </c>
      <c r="M22" s="23">
        <v>0.80559999999999998</v>
      </c>
      <c r="N22" s="23">
        <v>0.19439999999999999</v>
      </c>
      <c r="O22" s="23">
        <v>0</v>
      </c>
      <c r="P22" s="20"/>
      <c r="Q22" s="21">
        <f t="shared" si="4"/>
        <v>0</v>
      </c>
      <c r="R22" s="20"/>
      <c r="S22" s="21">
        <f t="shared" si="5"/>
        <v>0</v>
      </c>
      <c r="T22" s="20"/>
      <c r="U22" s="21">
        <f t="shared" si="6"/>
        <v>0</v>
      </c>
      <c r="V22" s="22">
        <v>0</v>
      </c>
      <c r="W22" s="24">
        <f t="shared" si="7"/>
        <v>0</v>
      </c>
    </row>
    <row r="23" spans="1:23" x14ac:dyDescent="0.2">
      <c r="A23" s="26">
        <v>22</v>
      </c>
      <c r="B23" s="20" t="s">
        <v>1562</v>
      </c>
      <c r="C23" s="20" t="s">
        <v>1563</v>
      </c>
      <c r="D23" s="20" t="s">
        <v>1564</v>
      </c>
      <c r="E23" s="20" t="s">
        <v>17</v>
      </c>
      <c r="F23" s="25">
        <f t="shared" si="0"/>
        <v>98</v>
      </c>
      <c r="G23" s="20">
        <v>14</v>
      </c>
      <c r="H23" s="21">
        <f t="shared" si="1"/>
        <v>42</v>
      </c>
      <c r="I23" s="20">
        <v>28</v>
      </c>
      <c r="J23" s="21">
        <f t="shared" si="2"/>
        <v>56</v>
      </c>
      <c r="K23" s="20">
        <v>0</v>
      </c>
      <c r="L23" s="21">
        <f t="shared" si="3"/>
        <v>0</v>
      </c>
      <c r="M23" s="23">
        <v>0.33329999999999999</v>
      </c>
      <c r="N23" s="23">
        <v>0.66669999999999996</v>
      </c>
      <c r="O23" s="23">
        <v>0</v>
      </c>
      <c r="P23" s="20"/>
      <c r="Q23" s="21">
        <f t="shared" si="4"/>
        <v>0</v>
      </c>
      <c r="R23" s="20"/>
      <c r="S23" s="21">
        <f t="shared" si="5"/>
        <v>0</v>
      </c>
      <c r="T23" s="20"/>
      <c r="U23" s="21">
        <f t="shared" si="6"/>
        <v>0</v>
      </c>
      <c r="V23" s="22">
        <v>0</v>
      </c>
      <c r="W23" s="24">
        <f t="shared" si="7"/>
        <v>0</v>
      </c>
    </row>
    <row r="24" spans="1:23" x14ac:dyDescent="0.2">
      <c r="A24" s="26">
        <v>23</v>
      </c>
      <c r="B24" s="20" t="s">
        <v>1559</v>
      </c>
      <c r="C24" s="20" t="s">
        <v>1560</v>
      </c>
      <c r="D24" s="20" t="s">
        <v>1561</v>
      </c>
      <c r="E24" s="20" t="s">
        <v>17</v>
      </c>
      <c r="F24" s="25">
        <f t="shared" si="0"/>
        <v>96</v>
      </c>
      <c r="G24" s="20">
        <v>28</v>
      </c>
      <c r="H24" s="21">
        <f t="shared" si="1"/>
        <v>84</v>
      </c>
      <c r="I24" s="20">
        <v>6</v>
      </c>
      <c r="J24" s="21">
        <f t="shared" si="2"/>
        <v>12</v>
      </c>
      <c r="K24" s="20">
        <v>0</v>
      </c>
      <c r="L24" s="21">
        <f t="shared" si="3"/>
        <v>0</v>
      </c>
      <c r="M24" s="23">
        <v>0.82350000000000001</v>
      </c>
      <c r="N24" s="23">
        <v>0.17649999999999999</v>
      </c>
      <c r="O24" s="23">
        <v>0</v>
      </c>
      <c r="P24" s="20"/>
      <c r="Q24" s="21">
        <f t="shared" si="4"/>
        <v>0</v>
      </c>
      <c r="R24" s="20"/>
      <c r="S24" s="21">
        <f t="shared" si="5"/>
        <v>0</v>
      </c>
      <c r="T24" s="20"/>
      <c r="U24" s="21">
        <f t="shared" si="6"/>
        <v>0</v>
      </c>
      <c r="V24" s="22">
        <v>0</v>
      </c>
      <c r="W24" s="24">
        <f t="shared" si="7"/>
        <v>0</v>
      </c>
    </row>
    <row r="25" spans="1:23" x14ac:dyDescent="0.2">
      <c r="A25" s="26">
        <v>24</v>
      </c>
      <c r="B25" s="20" t="s">
        <v>1571</v>
      </c>
      <c r="C25" s="20" t="s">
        <v>1572</v>
      </c>
      <c r="D25" s="20" t="s">
        <v>1573</v>
      </c>
      <c r="E25" s="20" t="s">
        <v>17</v>
      </c>
      <c r="F25" s="25">
        <f t="shared" si="0"/>
        <v>95.999342100000007</v>
      </c>
      <c r="G25" s="20">
        <v>28</v>
      </c>
      <c r="H25" s="21">
        <f t="shared" si="1"/>
        <v>84</v>
      </c>
      <c r="I25" s="20">
        <v>6</v>
      </c>
      <c r="J25" s="21">
        <f t="shared" si="2"/>
        <v>12</v>
      </c>
      <c r="K25" s="20">
        <v>0</v>
      </c>
      <c r="L25" s="21">
        <f t="shared" si="3"/>
        <v>0</v>
      </c>
      <c r="M25" s="23">
        <v>0.82350000000000001</v>
      </c>
      <c r="N25" s="23">
        <v>0.17649999999999999</v>
      </c>
      <c r="O25" s="23">
        <v>0</v>
      </c>
      <c r="P25" s="20"/>
      <c r="Q25" s="21">
        <f t="shared" si="4"/>
        <v>0</v>
      </c>
      <c r="R25" s="20"/>
      <c r="S25" s="21">
        <f t="shared" si="5"/>
        <v>0</v>
      </c>
      <c r="T25" s="20"/>
      <c r="U25" s="21">
        <f t="shared" si="6"/>
        <v>0</v>
      </c>
      <c r="V25" s="22">
        <v>65.790000000000006</v>
      </c>
      <c r="W25" s="24">
        <f t="shared" si="7"/>
        <v>6.5790000000000011E-4</v>
      </c>
    </row>
    <row r="26" spans="1:23" x14ac:dyDescent="0.2">
      <c r="A26" s="26">
        <v>25</v>
      </c>
      <c r="B26" s="20" t="s">
        <v>1574</v>
      </c>
      <c r="C26" s="20" t="s">
        <v>1575</v>
      </c>
      <c r="D26" s="20" t="s">
        <v>1576</v>
      </c>
      <c r="E26" s="20" t="s">
        <v>17</v>
      </c>
      <c r="F26" s="25">
        <f t="shared" si="0"/>
        <v>94</v>
      </c>
      <c r="G26" s="20">
        <v>30</v>
      </c>
      <c r="H26" s="21">
        <f t="shared" si="1"/>
        <v>90</v>
      </c>
      <c r="I26" s="20">
        <v>2</v>
      </c>
      <c r="J26" s="21">
        <f t="shared" si="2"/>
        <v>4</v>
      </c>
      <c r="K26" s="20">
        <v>0</v>
      </c>
      <c r="L26" s="21">
        <f t="shared" si="3"/>
        <v>0</v>
      </c>
      <c r="M26" s="23">
        <v>0.9375</v>
      </c>
      <c r="N26" s="23">
        <v>6.25E-2</v>
      </c>
      <c r="O26" s="23">
        <v>0</v>
      </c>
      <c r="P26" s="20"/>
      <c r="Q26" s="21">
        <f t="shared" si="4"/>
        <v>0</v>
      </c>
      <c r="R26" s="20"/>
      <c r="S26" s="21">
        <f t="shared" si="5"/>
        <v>0</v>
      </c>
      <c r="T26" s="20"/>
      <c r="U26" s="21">
        <f t="shared" si="6"/>
        <v>0</v>
      </c>
      <c r="V26" s="22">
        <v>0</v>
      </c>
      <c r="W26" s="24">
        <f t="shared" si="7"/>
        <v>0</v>
      </c>
    </row>
    <row r="27" spans="1:23" x14ac:dyDescent="0.2">
      <c r="A27" s="26">
        <v>26</v>
      </c>
      <c r="B27" s="20" t="s">
        <v>1568</v>
      </c>
      <c r="C27" s="20" t="s">
        <v>1569</v>
      </c>
      <c r="D27" s="20" t="s">
        <v>1570</v>
      </c>
      <c r="E27" s="20" t="s">
        <v>17</v>
      </c>
      <c r="F27" s="25">
        <f t="shared" si="0"/>
        <v>87</v>
      </c>
      <c r="G27" s="20">
        <v>24</v>
      </c>
      <c r="H27" s="21">
        <f t="shared" si="1"/>
        <v>72</v>
      </c>
      <c r="I27" s="20">
        <v>7</v>
      </c>
      <c r="J27" s="21">
        <f t="shared" si="2"/>
        <v>14</v>
      </c>
      <c r="K27" s="20">
        <v>1</v>
      </c>
      <c r="L27" s="21">
        <f t="shared" si="3"/>
        <v>1</v>
      </c>
      <c r="M27" s="23">
        <v>0.75</v>
      </c>
      <c r="N27" s="23">
        <v>0.21879999999999999</v>
      </c>
      <c r="O27" s="23">
        <v>3.1300000000000001E-2</v>
      </c>
      <c r="P27" s="20"/>
      <c r="Q27" s="21">
        <f t="shared" si="4"/>
        <v>0</v>
      </c>
      <c r="R27" s="20"/>
      <c r="S27" s="21">
        <f t="shared" si="5"/>
        <v>0</v>
      </c>
      <c r="T27" s="20"/>
      <c r="U27" s="21">
        <f t="shared" si="6"/>
        <v>0</v>
      </c>
      <c r="V27" s="22">
        <v>0</v>
      </c>
      <c r="W27" s="24">
        <f t="shared" si="7"/>
        <v>0</v>
      </c>
    </row>
    <row r="28" spans="1:23" x14ac:dyDescent="0.2">
      <c r="A28" s="26">
        <v>27</v>
      </c>
      <c r="B28" s="20" t="s">
        <v>1577</v>
      </c>
      <c r="C28" s="20" t="s">
        <v>1578</v>
      </c>
      <c r="D28" s="20" t="s">
        <v>1579</v>
      </c>
      <c r="E28" s="20" t="s">
        <v>17</v>
      </c>
      <c r="F28" s="25">
        <f t="shared" si="0"/>
        <v>86</v>
      </c>
      <c r="G28" s="20">
        <v>26</v>
      </c>
      <c r="H28" s="21">
        <f t="shared" si="1"/>
        <v>78</v>
      </c>
      <c r="I28" s="20">
        <v>4</v>
      </c>
      <c r="J28" s="21">
        <f t="shared" si="2"/>
        <v>8</v>
      </c>
      <c r="K28" s="20">
        <v>0</v>
      </c>
      <c r="L28" s="21">
        <f t="shared" si="3"/>
        <v>0</v>
      </c>
      <c r="M28" s="23">
        <v>0.86670000000000003</v>
      </c>
      <c r="N28" s="23">
        <v>0.1333</v>
      </c>
      <c r="O28" s="23">
        <v>0</v>
      </c>
      <c r="P28" s="20"/>
      <c r="Q28" s="21">
        <f t="shared" si="4"/>
        <v>0</v>
      </c>
      <c r="R28" s="20"/>
      <c r="S28" s="21">
        <f t="shared" si="5"/>
        <v>0</v>
      </c>
      <c r="T28" s="20"/>
      <c r="U28" s="21">
        <f t="shared" si="6"/>
        <v>0</v>
      </c>
      <c r="V28" s="22">
        <v>0</v>
      </c>
      <c r="W28" s="24">
        <f t="shared" si="7"/>
        <v>0</v>
      </c>
    </row>
    <row r="29" spans="1:23" x14ac:dyDescent="0.2">
      <c r="A29" s="26">
        <v>28</v>
      </c>
      <c r="B29" s="20" t="s">
        <v>1589</v>
      </c>
      <c r="C29" s="20" t="s">
        <v>1590</v>
      </c>
      <c r="D29" s="20" t="s">
        <v>1591</v>
      </c>
      <c r="E29" s="20" t="s">
        <v>17</v>
      </c>
      <c r="F29" s="25">
        <f t="shared" si="0"/>
        <v>76</v>
      </c>
      <c r="G29" s="20">
        <v>18</v>
      </c>
      <c r="H29" s="21">
        <f t="shared" si="1"/>
        <v>54</v>
      </c>
      <c r="I29" s="20">
        <v>11</v>
      </c>
      <c r="J29" s="21">
        <f t="shared" si="2"/>
        <v>22</v>
      </c>
      <c r="K29" s="20">
        <v>0</v>
      </c>
      <c r="L29" s="21">
        <f t="shared" si="3"/>
        <v>0</v>
      </c>
      <c r="M29" s="23">
        <v>0.62070000000000003</v>
      </c>
      <c r="N29" s="23">
        <v>0.37930000000000003</v>
      </c>
      <c r="O29" s="23">
        <v>0</v>
      </c>
      <c r="P29" s="20"/>
      <c r="Q29" s="21">
        <f t="shared" si="4"/>
        <v>0</v>
      </c>
      <c r="R29" s="20"/>
      <c r="S29" s="21">
        <f t="shared" si="5"/>
        <v>0</v>
      </c>
      <c r="T29" s="20"/>
      <c r="U29" s="21">
        <f t="shared" si="6"/>
        <v>0</v>
      </c>
      <c r="V29" s="22">
        <v>0</v>
      </c>
      <c r="W29" s="24">
        <f t="shared" si="7"/>
        <v>0</v>
      </c>
    </row>
    <row r="30" spans="1:23" x14ac:dyDescent="0.2">
      <c r="A30" s="26">
        <v>29</v>
      </c>
      <c r="B30" s="20" t="s">
        <v>1595</v>
      </c>
      <c r="C30" s="20" t="s">
        <v>1596</v>
      </c>
      <c r="D30" s="20" t="s">
        <v>1597</v>
      </c>
      <c r="E30" s="20" t="s">
        <v>17</v>
      </c>
      <c r="F30" s="25">
        <f t="shared" si="0"/>
        <v>69.999876299999997</v>
      </c>
      <c r="G30" s="20">
        <v>20</v>
      </c>
      <c r="H30" s="21">
        <f t="shared" si="1"/>
        <v>60</v>
      </c>
      <c r="I30" s="20">
        <v>5</v>
      </c>
      <c r="J30" s="21">
        <f t="shared" si="2"/>
        <v>10</v>
      </c>
      <c r="K30" s="20">
        <v>0</v>
      </c>
      <c r="L30" s="21">
        <f t="shared" si="3"/>
        <v>0</v>
      </c>
      <c r="M30" s="23">
        <v>0.8</v>
      </c>
      <c r="N30" s="23">
        <v>0.2</v>
      </c>
      <c r="O30" s="23">
        <v>0</v>
      </c>
      <c r="P30" s="20"/>
      <c r="Q30" s="21">
        <f t="shared" si="4"/>
        <v>0</v>
      </c>
      <c r="R30" s="20"/>
      <c r="S30" s="21">
        <f t="shared" si="5"/>
        <v>0</v>
      </c>
      <c r="T30" s="20"/>
      <c r="U30" s="21">
        <f t="shared" si="6"/>
        <v>0</v>
      </c>
      <c r="V30" s="22">
        <v>12.37</v>
      </c>
      <c r="W30" s="24">
        <f t="shared" si="7"/>
        <v>1.237E-4</v>
      </c>
    </row>
    <row r="31" spans="1:23" x14ac:dyDescent="0.2">
      <c r="A31" s="26">
        <v>30</v>
      </c>
      <c r="B31" s="20" t="s">
        <v>1610</v>
      </c>
      <c r="C31" s="20" t="s">
        <v>1611</v>
      </c>
      <c r="D31" s="20" t="s">
        <v>1612</v>
      </c>
      <c r="E31" s="20" t="s">
        <v>17</v>
      </c>
      <c r="F31" s="25">
        <f t="shared" si="0"/>
        <v>68.943580299999994</v>
      </c>
      <c r="G31" s="20">
        <v>23</v>
      </c>
      <c r="H31" s="21">
        <f t="shared" si="1"/>
        <v>69</v>
      </c>
      <c r="I31" s="20">
        <v>0</v>
      </c>
      <c r="J31" s="21">
        <f t="shared" si="2"/>
        <v>0</v>
      </c>
      <c r="K31" s="20">
        <v>0</v>
      </c>
      <c r="L31" s="21">
        <f t="shared" si="3"/>
        <v>0</v>
      </c>
      <c r="M31" s="23">
        <v>1</v>
      </c>
      <c r="N31" s="23">
        <v>0</v>
      </c>
      <c r="O31" s="23">
        <v>0</v>
      </c>
      <c r="P31" s="20"/>
      <c r="Q31" s="21">
        <f t="shared" si="4"/>
        <v>0</v>
      </c>
      <c r="R31" s="20"/>
      <c r="S31" s="21">
        <f t="shared" si="5"/>
        <v>0</v>
      </c>
      <c r="T31" s="20"/>
      <c r="U31" s="21">
        <f t="shared" si="6"/>
        <v>0</v>
      </c>
      <c r="V31" s="22">
        <v>5641.97</v>
      </c>
      <c r="W31" s="24">
        <f t="shared" si="7"/>
        <v>5.641970000000001E-2</v>
      </c>
    </row>
    <row r="32" spans="1:23" x14ac:dyDescent="0.2">
      <c r="A32" s="26">
        <v>31</v>
      </c>
      <c r="B32" s="20" t="s">
        <v>1583</v>
      </c>
      <c r="C32" s="20" t="s">
        <v>1584</v>
      </c>
      <c r="D32" s="20" t="s">
        <v>1585</v>
      </c>
      <c r="E32" s="20" t="s">
        <v>17</v>
      </c>
      <c r="F32" s="25">
        <f t="shared" si="0"/>
        <v>68.514766300000005</v>
      </c>
      <c r="G32" s="20">
        <v>10</v>
      </c>
      <c r="H32" s="21">
        <f t="shared" si="1"/>
        <v>30</v>
      </c>
      <c r="I32" s="20">
        <v>23</v>
      </c>
      <c r="J32" s="21">
        <f t="shared" si="2"/>
        <v>46</v>
      </c>
      <c r="K32" s="20">
        <v>0</v>
      </c>
      <c r="L32" s="21">
        <f t="shared" si="3"/>
        <v>0</v>
      </c>
      <c r="M32" s="23">
        <v>0.30299999999999999</v>
      </c>
      <c r="N32" s="23">
        <v>0.69699999999999995</v>
      </c>
      <c r="O32" s="23">
        <v>0</v>
      </c>
      <c r="P32" s="20"/>
      <c r="Q32" s="21">
        <f t="shared" si="4"/>
        <v>0</v>
      </c>
      <c r="R32" s="20"/>
      <c r="S32" s="21">
        <f t="shared" si="5"/>
        <v>0</v>
      </c>
      <c r="T32" s="20"/>
      <c r="U32" s="21">
        <f t="shared" si="6"/>
        <v>0</v>
      </c>
      <c r="V32" s="22">
        <v>748523.37</v>
      </c>
      <c r="W32" s="24">
        <f t="shared" si="7"/>
        <v>7.4852337000000002</v>
      </c>
    </row>
    <row r="33" spans="1:23" x14ac:dyDescent="0.2">
      <c r="A33" s="26">
        <v>32</v>
      </c>
      <c r="B33" s="20" t="s">
        <v>1541</v>
      </c>
      <c r="C33" s="20" t="s">
        <v>1542</v>
      </c>
      <c r="D33" s="20" t="s">
        <v>1543</v>
      </c>
      <c r="E33" s="20" t="s">
        <v>17</v>
      </c>
      <c r="F33" s="25">
        <f t="shared" si="0"/>
        <v>59.999745900000001</v>
      </c>
      <c r="G33" s="20">
        <v>20</v>
      </c>
      <c r="H33" s="21">
        <f t="shared" si="1"/>
        <v>60</v>
      </c>
      <c r="I33" s="20">
        <v>0</v>
      </c>
      <c r="J33" s="21">
        <f t="shared" si="2"/>
        <v>0</v>
      </c>
      <c r="K33" s="20">
        <v>0</v>
      </c>
      <c r="L33" s="21">
        <f t="shared" si="3"/>
        <v>0</v>
      </c>
      <c r="M33" s="23">
        <v>1</v>
      </c>
      <c r="N33" s="23">
        <v>0</v>
      </c>
      <c r="O33" s="23">
        <v>0</v>
      </c>
      <c r="P33" s="20"/>
      <c r="Q33" s="21">
        <f t="shared" si="4"/>
        <v>0</v>
      </c>
      <c r="R33" s="20"/>
      <c r="S33" s="21">
        <f t="shared" si="5"/>
        <v>0</v>
      </c>
      <c r="T33" s="20"/>
      <c r="U33" s="21">
        <f t="shared" si="6"/>
        <v>0</v>
      </c>
      <c r="V33" s="22">
        <v>25.41</v>
      </c>
      <c r="W33" s="24">
        <f t="shared" si="7"/>
        <v>2.541E-4</v>
      </c>
    </row>
    <row r="34" spans="1:23" x14ac:dyDescent="0.2">
      <c r="A34" s="26">
        <v>33</v>
      </c>
      <c r="B34" s="20" t="s">
        <v>1601</v>
      </c>
      <c r="C34" s="20" t="s">
        <v>1602</v>
      </c>
      <c r="D34" s="20" t="s">
        <v>1603</v>
      </c>
      <c r="E34" s="20" t="s">
        <v>17</v>
      </c>
      <c r="F34" s="25">
        <f t="shared" ref="F34:F65" si="8">SUM(H34+J34+L34-Q34-S34-U34-W34)</f>
        <v>57</v>
      </c>
      <c r="G34" s="20">
        <v>7</v>
      </c>
      <c r="H34" s="21">
        <f t="shared" ref="H34:H65" si="9">SUM(G34*3)</f>
        <v>21</v>
      </c>
      <c r="I34" s="20">
        <v>18</v>
      </c>
      <c r="J34" s="21">
        <f t="shared" ref="J34:J65" si="10">SUM(I34*2)</f>
        <v>36</v>
      </c>
      <c r="K34" s="20">
        <v>0</v>
      </c>
      <c r="L34" s="21">
        <f t="shared" ref="L34:L65" si="11">SUM(K34*1)</f>
        <v>0</v>
      </c>
      <c r="M34" s="23">
        <v>0.28000000000000003</v>
      </c>
      <c r="N34" s="23">
        <v>0.72</v>
      </c>
      <c r="O34" s="23">
        <v>0</v>
      </c>
      <c r="P34" s="20"/>
      <c r="Q34" s="21">
        <f t="shared" ref="Q34:Q65" si="12">SUM(P34*500)</f>
        <v>0</v>
      </c>
      <c r="R34" s="20"/>
      <c r="S34" s="21">
        <f t="shared" ref="S34:S65" si="13">SUM(R34*100)</f>
        <v>0</v>
      </c>
      <c r="T34" s="20"/>
      <c r="U34" s="21">
        <f t="shared" ref="U34:U65" si="14">SUM(T34*1000)</f>
        <v>0</v>
      </c>
      <c r="V34" s="22">
        <v>0</v>
      </c>
      <c r="W34" s="24">
        <f t="shared" ref="W34:W65" si="15">SUM(V34*0.00001)</f>
        <v>0</v>
      </c>
    </row>
    <row r="35" spans="1:23" x14ac:dyDescent="0.2">
      <c r="A35" s="26">
        <v>34</v>
      </c>
      <c r="B35" s="20" t="s">
        <v>1604</v>
      </c>
      <c r="C35" s="20" t="s">
        <v>1605</v>
      </c>
      <c r="D35" s="20" t="s">
        <v>1606</v>
      </c>
      <c r="E35" s="20" t="s">
        <v>17</v>
      </c>
      <c r="F35" s="25">
        <f t="shared" si="8"/>
        <v>57</v>
      </c>
      <c r="G35" s="20">
        <v>17</v>
      </c>
      <c r="H35" s="21">
        <f t="shared" si="9"/>
        <v>51</v>
      </c>
      <c r="I35" s="20">
        <v>3</v>
      </c>
      <c r="J35" s="21">
        <f t="shared" si="10"/>
        <v>6</v>
      </c>
      <c r="K35" s="20">
        <v>0</v>
      </c>
      <c r="L35" s="21">
        <f t="shared" si="11"/>
        <v>0</v>
      </c>
      <c r="M35" s="23">
        <v>0.85</v>
      </c>
      <c r="N35" s="23">
        <v>0.15</v>
      </c>
      <c r="O35" s="23">
        <v>0</v>
      </c>
      <c r="P35" s="20"/>
      <c r="Q35" s="21">
        <f t="shared" si="12"/>
        <v>0</v>
      </c>
      <c r="R35" s="20"/>
      <c r="S35" s="21">
        <f t="shared" si="13"/>
        <v>0</v>
      </c>
      <c r="T35" s="20"/>
      <c r="U35" s="21">
        <f t="shared" si="14"/>
        <v>0</v>
      </c>
      <c r="V35" s="22">
        <v>0</v>
      </c>
      <c r="W35" s="24">
        <f t="shared" si="15"/>
        <v>0</v>
      </c>
    </row>
    <row r="36" spans="1:23" x14ac:dyDescent="0.2">
      <c r="A36" s="26">
        <v>35</v>
      </c>
      <c r="B36" s="20" t="s">
        <v>1625</v>
      </c>
      <c r="C36" s="20" t="s">
        <v>1626</v>
      </c>
      <c r="D36" s="20" t="s">
        <v>1627</v>
      </c>
      <c r="E36" s="20" t="s">
        <v>17</v>
      </c>
      <c r="F36" s="25">
        <f t="shared" si="8"/>
        <v>57</v>
      </c>
      <c r="G36" s="20">
        <v>19</v>
      </c>
      <c r="H36" s="21">
        <f t="shared" si="9"/>
        <v>57</v>
      </c>
      <c r="I36" s="20">
        <v>0</v>
      </c>
      <c r="J36" s="21">
        <f t="shared" si="10"/>
        <v>0</v>
      </c>
      <c r="K36" s="20">
        <v>0</v>
      </c>
      <c r="L36" s="21">
        <f t="shared" si="11"/>
        <v>0</v>
      </c>
      <c r="M36" s="23">
        <v>1</v>
      </c>
      <c r="N36" s="23">
        <v>0</v>
      </c>
      <c r="O36" s="23">
        <v>0</v>
      </c>
      <c r="P36" s="20"/>
      <c r="Q36" s="21">
        <f t="shared" si="12"/>
        <v>0</v>
      </c>
      <c r="R36" s="20"/>
      <c r="S36" s="21">
        <f t="shared" si="13"/>
        <v>0</v>
      </c>
      <c r="T36" s="20"/>
      <c r="U36" s="21">
        <f t="shared" si="14"/>
        <v>0</v>
      </c>
      <c r="V36" s="22">
        <v>0</v>
      </c>
      <c r="W36" s="24">
        <f t="shared" si="15"/>
        <v>0</v>
      </c>
    </row>
    <row r="37" spans="1:23" x14ac:dyDescent="0.2">
      <c r="A37" s="26">
        <v>36</v>
      </c>
      <c r="B37" s="20" t="s">
        <v>1607</v>
      </c>
      <c r="C37" s="20" t="s">
        <v>1608</v>
      </c>
      <c r="D37" s="20" t="s">
        <v>1609</v>
      </c>
      <c r="E37" s="20" t="s">
        <v>17</v>
      </c>
      <c r="F37" s="25">
        <f t="shared" si="8"/>
        <v>55</v>
      </c>
      <c r="G37" s="20">
        <v>13</v>
      </c>
      <c r="H37" s="21">
        <f t="shared" si="9"/>
        <v>39</v>
      </c>
      <c r="I37" s="20">
        <v>8</v>
      </c>
      <c r="J37" s="21">
        <f t="shared" si="10"/>
        <v>16</v>
      </c>
      <c r="K37" s="20">
        <v>0</v>
      </c>
      <c r="L37" s="21">
        <f t="shared" si="11"/>
        <v>0</v>
      </c>
      <c r="M37" s="23">
        <v>0.61899999999999999</v>
      </c>
      <c r="N37" s="23">
        <v>0.38100000000000001</v>
      </c>
      <c r="O37" s="23">
        <v>0</v>
      </c>
      <c r="P37" s="20"/>
      <c r="Q37" s="21">
        <f t="shared" si="12"/>
        <v>0</v>
      </c>
      <c r="R37" s="20"/>
      <c r="S37" s="21">
        <f t="shared" si="13"/>
        <v>0</v>
      </c>
      <c r="T37" s="20"/>
      <c r="U37" s="21">
        <f t="shared" si="14"/>
        <v>0</v>
      </c>
      <c r="V37" s="22">
        <v>0</v>
      </c>
      <c r="W37" s="24">
        <f t="shared" si="15"/>
        <v>0</v>
      </c>
    </row>
    <row r="38" spans="1:23" x14ac:dyDescent="0.2">
      <c r="A38" s="26">
        <v>37</v>
      </c>
      <c r="B38" s="20" t="s">
        <v>1664</v>
      </c>
      <c r="C38" s="20" t="s">
        <v>1665</v>
      </c>
      <c r="D38" s="20" t="s">
        <v>1666</v>
      </c>
      <c r="E38" s="20" t="s">
        <v>17</v>
      </c>
      <c r="F38" s="25">
        <f t="shared" si="8"/>
        <v>52.9999386</v>
      </c>
      <c r="G38" s="20">
        <v>17</v>
      </c>
      <c r="H38" s="21">
        <f t="shared" si="9"/>
        <v>51</v>
      </c>
      <c r="I38" s="20">
        <v>1</v>
      </c>
      <c r="J38" s="21">
        <f t="shared" si="10"/>
        <v>2</v>
      </c>
      <c r="K38" s="20">
        <v>0</v>
      </c>
      <c r="L38" s="21">
        <f t="shared" si="11"/>
        <v>0</v>
      </c>
      <c r="M38" s="23">
        <v>0.94440000000000002</v>
      </c>
      <c r="N38" s="23">
        <v>5.5599999999999997E-2</v>
      </c>
      <c r="O38" s="23">
        <v>0</v>
      </c>
      <c r="P38" s="20"/>
      <c r="Q38" s="21">
        <f t="shared" si="12"/>
        <v>0</v>
      </c>
      <c r="R38" s="20"/>
      <c r="S38" s="21">
        <f t="shared" si="13"/>
        <v>0</v>
      </c>
      <c r="T38" s="20"/>
      <c r="U38" s="21">
        <f t="shared" si="14"/>
        <v>0</v>
      </c>
      <c r="V38" s="22">
        <v>6.14</v>
      </c>
      <c r="W38" s="24">
        <f t="shared" si="15"/>
        <v>6.1400000000000002E-5</v>
      </c>
    </row>
    <row r="39" spans="1:23" x14ac:dyDescent="0.2">
      <c r="A39" s="26">
        <v>38</v>
      </c>
      <c r="B39" s="20" t="s">
        <v>1844</v>
      </c>
      <c r="C39" s="20" t="s">
        <v>1845</v>
      </c>
      <c r="D39" s="20" t="s">
        <v>1846</v>
      </c>
      <c r="E39" s="20" t="s">
        <v>17</v>
      </c>
      <c r="F39" s="25">
        <f t="shared" si="8"/>
        <v>52.572849699999999</v>
      </c>
      <c r="G39" s="20">
        <v>18</v>
      </c>
      <c r="H39" s="21">
        <f t="shared" si="9"/>
        <v>54</v>
      </c>
      <c r="I39" s="20">
        <v>17</v>
      </c>
      <c r="J39" s="21">
        <f t="shared" si="10"/>
        <v>34</v>
      </c>
      <c r="K39" s="20">
        <v>0</v>
      </c>
      <c r="L39" s="21">
        <f t="shared" si="11"/>
        <v>0</v>
      </c>
      <c r="M39" s="23">
        <v>0.51429999999999998</v>
      </c>
      <c r="N39" s="23">
        <v>0.48570000000000002</v>
      </c>
      <c r="O39" s="23">
        <v>0</v>
      </c>
      <c r="P39" s="20"/>
      <c r="Q39" s="21">
        <f t="shared" si="12"/>
        <v>0</v>
      </c>
      <c r="R39" s="20"/>
      <c r="S39" s="21">
        <f t="shared" si="13"/>
        <v>0</v>
      </c>
      <c r="T39" s="20"/>
      <c r="U39" s="21">
        <f t="shared" si="14"/>
        <v>0</v>
      </c>
      <c r="V39" s="22">
        <v>3542715.03</v>
      </c>
      <c r="W39" s="24">
        <f t="shared" si="15"/>
        <v>35.427150300000001</v>
      </c>
    </row>
    <row r="40" spans="1:23" x14ac:dyDescent="0.2">
      <c r="A40" s="26">
        <v>39</v>
      </c>
      <c r="B40" s="20" t="s">
        <v>1592</v>
      </c>
      <c r="C40" s="20" t="s">
        <v>1593</v>
      </c>
      <c r="D40" s="20" t="s">
        <v>1594</v>
      </c>
      <c r="E40" s="20" t="s">
        <v>17</v>
      </c>
      <c r="F40" s="25">
        <f t="shared" si="8"/>
        <v>51.999459199999997</v>
      </c>
      <c r="G40" s="20">
        <v>14</v>
      </c>
      <c r="H40" s="21">
        <f t="shared" si="9"/>
        <v>42</v>
      </c>
      <c r="I40" s="20">
        <v>5</v>
      </c>
      <c r="J40" s="21">
        <f t="shared" si="10"/>
        <v>10</v>
      </c>
      <c r="K40" s="20">
        <v>0</v>
      </c>
      <c r="L40" s="21">
        <f t="shared" si="11"/>
        <v>0</v>
      </c>
      <c r="M40" s="23">
        <v>0.73680000000000001</v>
      </c>
      <c r="N40" s="23">
        <v>0.26319999999999999</v>
      </c>
      <c r="O40" s="23">
        <v>0</v>
      </c>
      <c r="P40" s="20"/>
      <c r="Q40" s="21">
        <f t="shared" si="12"/>
        <v>0</v>
      </c>
      <c r="R40" s="20"/>
      <c r="S40" s="21">
        <f t="shared" si="13"/>
        <v>0</v>
      </c>
      <c r="T40" s="20"/>
      <c r="U40" s="21">
        <f t="shared" si="14"/>
        <v>0</v>
      </c>
      <c r="V40" s="22">
        <v>54.08</v>
      </c>
      <c r="W40" s="24">
        <f t="shared" si="15"/>
        <v>5.4080000000000003E-4</v>
      </c>
    </row>
    <row r="41" spans="1:23" x14ac:dyDescent="0.2">
      <c r="A41" s="26">
        <v>40</v>
      </c>
      <c r="B41" s="20" t="s">
        <v>1619</v>
      </c>
      <c r="C41" s="20" t="s">
        <v>1620</v>
      </c>
      <c r="D41" s="20" t="s">
        <v>1621</v>
      </c>
      <c r="E41" s="20" t="s">
        <v>17</v>
      </c>
      <c r="F41" s="25">
        <f t="shared" si="8"/>
        <v>50.999962799999999</v>
      </c>
      <c r="G41" s="20">
        <v>13</v>
      </c>
      <c r="H41" s="21">
        <f t="shared" si="9"/>
        <v>39</v>
      </c>
      <c r="I41" s="20">
        <v>6</v>
      </c>
      <c r="J41" s="21">
        <f t="shared" si="10"/>
        <v>12</v>
      </c>
      <c r="K41" s="20">
        <v>0</v>
      </c>
      <c r="L41" s="21">
        <f t="shared" si="11"/>
        <v>0</v>
      </c>
      <c r="M41" s="23">
        <v>0.68420000000000003</v>
      </c>
      <c r="N41" s="23">
        <v>0.31580000000000003</v>
      </c>
      <c r="O41" s="23">
        <v>0</v>
      </c>
      <c r="P41" s="20"/>
      <c r="Q41" s="21">
        <f t="shared" si="12"/>
        <v>0</v>
      </c>
      <c r="R41" s="20"/>
      <c r="S41" s="21">
        <f t="shared" si="13"/>
        <v>0</v>
      </c>
      <c r="T41" s="20"/>
      <c r="U41" s="21">
        <f t="shared" si="14"/>
        <v>0</v>
      </c>
      <c r="V41" s="22">
        <v>3.72</v>
      </c>
      <c r="W41" s="24">
        <f t="shared" si="15"/>
        <v>3.7200000000000003E-5</v>
      </c>
    </row>
    <row r="42" spans="1:23" x14ac:dyDescent="0.2">
      <c r="A42" s="26">
        <v>41</v>
      </c>
      <c r="B42" s="20" t="s">
        <v>1616</v>
      </c>
      <c r="C42" s="20" t="s">
        <v>1617</v>
      </c>
      <c r="D42" s="20" t="s">
        <v>1618</v>
      </c>
      <c r="E42" s="20" t="s">
        <v>221</v>
      </c>
      <c r="F42" s="25">
        <f t="shared" si="8"/>
        <v>48.999999899999999</v>
      </c>
      <c r="G42" s="20">
        <v>15</v>
      </c>
      <c r="H42" s="21">
        <f t="shared" si="9"/>
        <v>45</v>
      </c>
      <c r="I42" s="20">
        <v>2</v>
      </c>
      <c r="J42" s="21">
        <f t="shared" si="10"/>
        <v>4</v>
      </c>
      <c r="K42" s="20">
        <v>0</v>
      </c>
      <c r="L42" s="21">
        <f t="shared" si="11"/>
        <v>0</v>
      </c>
      <c r="M42" s="23">
        <v>0.88239999999999996</v>
      </c>
      <c r="N42" s="23">
        <v>0.1176</v>
      </c>
      <c r="O42" s="23">
        <v>0</v>
      </c>
      <c r="P42" s="20"/>
      <c r="Q42" s="21">
        <f t="shared" si="12"/>
        <v>0</v>
      </c>
      <c r="R42" s="20"/>
      <c r="S42" s="21">
        <f t="shared" si="13"/>
        <v>0</v>
      </c>
      <c r="T42" s="20"/>
      <c r="U42" s="21">
        <f t="shared" si="14"/>
        <v>0</v>
      </c>
      <c r="V42" s="22">
        <v>0.01</v>
      </c>
      <c r="W42" s="24">
        <f t="shared" si="15"/>
        <v>1.0000000000000001E-7</v>
      </c>
    </row>
    <row r="43" spans="1:23" x14ac:dyDescent="0.2">
      <c r="A43" s="26">
        <v>42</v>
      </c>
      <c r="B43" s="20" t="s">
        <v>1613</v>
      </c>
      <c r="C43" s="20" t="s">
        <v>1614</v>
      </c>
      <c r="D43" s="20" t="s">
        <v>1615</v>
      </c>
      <c r="E43" s="20" t="s">
        <v>17</v>
      </c>
      <c r="F43" s="25">
        <f t="shared" si="8"/>
        <v>45</v>
      </c>
      <c r="G43" s="20">
        <v>9</v>
      </c>
      <c r="H43" s="21">
        <f t="shared" si="9"/>
        <v>27</v>
      </c>
      <c r="I43" s="20">
        <v>9</v>
      </c>
      <c r="J43" s="21">
        <f t="shared" si="10"/>
        <v>18</v>
      </c>
      <c r="K43" s="20">
        <v>0</v>
      </c>
      <c r="L43" s="21">
        <f t="shared" si="11"/>
        <v>0</v>
      </c>
      <c r="M43" s="23">
        <v>0.5</v>
      </c>
      <c r="N43" s="23">
        <v>0.5</v>
      </c>
      <c r="O43" s="23">
        <v>0</v>
      </c>
      <c r="P43" s="20"/>
      <c r="Q43" s="21">
        <f t="shared" si="12"/>
        <v>0</v>
      </c>
      <c r="R43" s="20"/>
      <c r="S43" s="21">
        <f t="shared" si="13"/>
        <v>0</v>
      </c>
      <c r="T43" s="20"/>
      <c r="U43" s="21">
        <f t="shared" si="14"/>
        <v>0</v>
      </c>
      <c r="V43" s="22">
        <v>0</v>
      </c>
      <c r="W43" s="24">
        <f t="shared" si="15"/>
        <v>0</v>
      </c>
    </row>
    <row r="44" spans="1:23" x14ac:dyDescent="0.2">
      <c r="A44" s="26">
        <v>43</v>
      </c>
      <c r="B44" s="20" t="s">
        <v>1634</v>
      </c>
      <c r="C44" s="20" t="s">
        <v>1635</v>
      </c>
      <c r="D44" s="20" t="s">
        <v>1636</v>
      </c>
      <c r="E44" s="20" t="s">
        <v>17</v>
      </c>
      <c r="F44" s="25">
        <f t="shared" si="8"/>
        <v>39.999993799999999</v>
      </c>
      <c r="G44" s="20">
        <v>8</v>
      </c>
      <c r="H44" s="21">
        <f t="shared" si="9"/>
        <v>24</v>
      </c>
      <c r="I44" s="20">
        <v>8</v>
      </c>
      <c r="J44" s="21">
        <f t="shared" si="10"/>
        <v>16</v>
      </c>
      <c r="K44" s="20">
        <v>0</v>
      </c>
      <c r="L44" s="21">
        <f t="shared" si="11"/>
        <v>0</v>
      </c>
      <c r="M44" s="23">
        <v>0.5</v>
      </c>
      <c r="N44" s="23">
        <v>0.5</v>
      </c>
      <c r="O44" s="23">
        <v>0</v>
      </c>
      <c r="P44" s="20"/>
      <c r="Q44" s="21">
        <f t="shared" si="12"/>
        <v>0</v>
      </c>
      <c r="R44" s="20"/>
      <c r="S44" s="21">
        <f t="shared" si="13"/>
        <v>0</v>
      </c>
      <c r="T44" s="20"/>
      <c r="U44" s="21">
        <f t="shared" si="14"/>
        <v>0</v>
      </c>
      <c r="V44" s="22">
        <v>0.62</v>
      </c>
      <c r="W44" s="24">
        <f t="shared" si="15"/>
        <v>6.2000000000000008E-6</v>
      </c>
    </row>
    <row r="45" spans="1:23" x14ac:dyDescent="0.2">
      <c r="A45" s="26">
        <v>44</v>
      </c>
      <c r="B45" s="20" t="s">
        <v>1622</v>
      </c>
      <c r="C45" s="20" t="s">
        <v>1623</v>
      </c>
      <c r="D45" s="20" t="s">
        <v>1624</v>
      </c>
      <c r="E45" s="20" t="s">
        <v>17</v>
      </c>
      <c r="F45" s="25">
        <f t="shared" si="8"/>
        <v>36.953838099999999</v>
      </c>
      <c r="G45" s="20">
        <v>16</v>
      </c>
      <c r="H45" s="21">
        <f t="shared" si="9"/>
        <v>48</v>
      </c>
      <c r="I45" s="20">
        <v>0</v>
      </c>
      <c r="J45" s="21">
        <f t="shared" si="10"/>
        <v>0</v>
      </c>
      <c r="K45" s="20">
        <v>0</v>
      </c>
      <c r="L45" s="21">
        <f t="shared" si="11"/>
        <v>0</v>
      </c>
      <c r="M45" s="23">
        <v>1</v>
      </c>
      <c r="N45" s="23">
        <v>0</v>
      </c>
      <c r="O45" s="23">
        <v>0</v>
      </c>
      <c r="P45" s="20"/>
      <c r="Q45" s="21">
        <f t="shared" si="12"/>
        <v>0</v>
      </c>
      <c r="R45" s="20"/>
      <c r="S45" s="21">
        <f t="shared" si="13"/>
        <v>0</v>
      </c>
      <c r="T45" s="20"/>
      <c r="U45" s="21">
        <f t="shared" si="14"/>
        <v>0</v>
      </c>
      <c r="V45" s="22">
        <v>1104616.19</v>
      </c>
      <c r="W45" s="24">
        <f t="shared" si="15"/>
        <v>11.0461619</v>
      </c>
    </row>
    <row r="46" spans="1:23" x14ac:dyDescent="0.2">
      <c r="A46" s="26">
        <v>45</v>
      </c>
      <c r="B46" s="20" t="s">
        <v>1631</v>
      </c>
      <c r="C46" s="20" t="s">
        <v>1632</v>
      </c>
      <c r="D46" s="20" t="s">
        <v>1633</v>
      </c>
      <c r="E46" s="20" t="s">
        <v>17</v>
      </c>
      <c r="F46" s="25">
        <f t="shared" si="8"/>
        <v>35.999959699999998</v>
      </c>
      <c r="G46" s="20">
        <v>12</v>
      </c>
      <c r="H46" s="21">
        <f t="shared" si="9"/>
        <v>36</v>
      </c>
      <c r="I46" s="20">
        <v>0</v>
      </c>
      <c r="J46" s="21">
        <f t="shared" si="10"/>
        <v>0</v>
      </c>
      <c r="K46" s="20">
        <v>0</v>
      </c>
      <c r="L46" s="21">
        <f t="shared" si="11"/>
        <v>0</v>
      </c>
      <c r="M46" s="23">
        <v>1</v>
      </c>
      <c r="N46" s="23">
        <v>0</v>
      </c>
      <c r="O46" s="23">
        <v>0</v>
      </c>
      <c r="P46" s="20"/>
      <c r="Q46" s="21">
        <f t="shared" si="12"/>
        <v>0</v>
      </c>
      <c r="R46" s="20"/>
      <c r="S46" s="21">
        <f t="shared" si="13"/>
        <v>0</v>
      </c>
      <c r="T46" s="20"/>
      <c r="U46" s="21">
        <f t="shared" si="14"/>
        <v>0</v>
      </c>
      <c r="V46" s="22">
        <v>4.03</v>
      </c>
      <c r="W46" s="24">
        <f t="shared" si="15"/>
        <v>4.0300000000000004E-5</v>
      </c>
    </row>
    <row r="47" spans="1:23" x14ac:dyDescent="0.2">
      <c r="A47" s="26">
        <v>46</v>
      </c>
      <c r="B47" s="20" t="s">
        <v>1628</v>
      </c>
      <c r="C47" s="20" t="s">
        <v>1629</v>
      </c>
      <c r="D47" s="20" t="s">
        <v>1630</v>
      </c>
      <c r="E47" s="20" t="s">
        <v>17</v>
      </c>
      <c r="F47" s="25">
        <f t="shared" si="8"/>
        <v>33</v>
      </c>
      <c r="G47" s="20">
        <v>11</v>
      </c>
      <c r="H47" s="21">
        <f t="shared" si="9"/>
        <v>33</v>
      </c>
      <c r="I47" s="20">
        <v>0</v>
      </c>
      <c r="J47" s="21">
        <f t="shared" si="10"/>
        <v>0</v>
      </c>
      <c r="K47" s="20">
        <v>0</v>
      </c>
      <c r="L47" s="21">
        <f t="shared" si="11"/>
        <v>0</v>
      </c>
      <c r="M47" s="23">
        <v>1</v>
      </c>
      <c r="N47" s="23">
        <v>0</v>
      </c>
      <c r="O47" s="23">
        <v>0</v>
      </c>
      <c r="P47" s="20"/>
      <c r="Q47" s="21">
        <f t="shared" si="12"/>
        <v>0</v>
      </c>
      <c r="R47" s="20"/>
      <c r="S47" s="21">
        <f t="shared" si="13"/>
        <v>0</v>
      </c>
      <c r="T47" s="20"/>
      <c r="U47" s="21">
        <f t="shared" si="14"/>
        <v>0</v>
      </c>
      <c r="V47" s="22">
        <v>0</v>
      </c>
      <c r="W47" s="24">
        <f t="shared" si="15"/>
        <v>0</v>
      </c>
    </row>
    <row r="48" spans="1:23" x14ac:dyDescent="0.2">
      <c r="A48" s="26">
        <v>47</v>
      </c>
      <c r="B48" s="20" t="s">
        <v>1655</v>
      </c>
      <c r="C48" s="20" t="s">
        <v>1656</v>
      </c>
      <c r="D48" s="20" t="s">
        <v>1657</v>
      </c>
      <c r="E48" s="20" t="s">
        <v>221</v>
      </c>
      <c r="F48" s="25">
        <f t="shared" si="8"/>
        <v>32.999916800000001</v>
      </c>
      <c r="G48" s="20">
        <v>7</v>
      </c>
      <c r="H48" s="21">
        <f t="shared" si="9"/>
        <v>21</v>
      </c>
      <c r="I48" s="20">
        <v>6</v>
      </c>
      <c r="J48" s="21">
        <f t="shared" si="10"/>
        <v>12</v>
      </c>
      <c r="K48" s="20">
        <v>0</v>
      </c>
      <c r="L48" s="21">
        <f t="shared" si="11"/>
        <v>0</v>
      </c>
      <c r="M48" s="23">
        <v>0.53849999999999998</v>
      </c>
      <c r="N48" s="23">
        <v>0.46150000000000002</v>
      </c>
      <c r="O48" s="23">
        <v>0</v>
      </c>
      <c r="P48" s="20"/>
      <c r="Q48" s="21">
        <f t="shared" si="12"/>
        <v>0</v>
      </c>
      <c r="R48" s="20"/>
      <c r="S48" s="21">
        <f t="shared" si="13"/>
        <v>0</v>
      </c>
      <c r="T48" s="20"/>
      <c r="U48" s="21">
        <f t="shared" si="14"/>
        <v>0</v>
      </c>
      <c r="V48" s="22">
        <v>8.32</v>
      </c>
      <c r="W48" s="24">
        <f t="shared" si="15"/>
        <v>8.3200000000000003E-5</v>
      </c>
    </row>
    <row r="49" spans="1:23" x14ac:dyDescent="0.2">
      <c r="A49" s="26">
        <v>48</v>
      </c>
      <c r="B49" s="20" t="s">
        <v>1652</v>
      </c>
      <c r="C49" s="20" t="s">
        <v>1653</v>
      </c>
      <c r="D49" s="20" t="s">
        <v>1654</v>
      </c>
      <c r="E49" s="20" t="s">
        <v>17</v>
      </c>
      <c r="F49" s="25">
        <f t="shared" si="8"/>
        <v>32.9991013</v>
      </c>
      <c r="G49" s="20">
        <v>11</v>
      </c>
      <c r="H49" s="21">
        <f t="shared" si="9"/>
        <v>33</v>
      </c>
      <c r="I49" s="20">
        <v>0</v>
      </c>
      <c r="J49" s="21">
        <f t="shared" si="10"/>
        <v>0</v>
      </c>
      <c r="K49" s="20">
        <v>0</v>
      </c>
      <c r="L49" s="21">
        <f t="shared" si="11"/>
        <v>0</v>
      </c>
      <c r="M49" s="23">
        <v>1</v>
      </c>
      <c r="N49" s="23">
        <v>0</v>
      </c>
      <c r="O49" s="23">
        <v>0</v>
      </c>
      <c r="P49" s="20"/>
      <c r="Q49" s="21">
        <f t="shared" si="12"/>
        <v>0</v>
      </c>
      <c r="R49" s="20"/>
      <c r="S49" s="21">
        <f t="shared" si="13"/>
        <v>0</v>
      </c>
      <c r="T49" s="20"/>
      <c r="U49" s="21">
        <f t="shared" si="14"/>
        <v>0</v>
      </c>
      <c r="V49" s="22">
        <v>89.87</v>
      </c>
      <c r="W49" s="24">
        <f t="shared" si="15"/>
        <v>8.9870000000000011E-4</v>
      </c>
    </row>
    <row r="50" spans="1:23" x14ac:dyDescent="0.2">
      <c r="A50" s="26">
        <v>49</v>
      </c>
      <c r="B50" s="20" t="s">
        <v>1643</v>
      </c>
      <c r="C50" s="20" t="s">
        <v>1644</v>
      </c>
      <c r="D50" s="20" t="s">
        <v>1645</v>
      </c>
      <c r="E50" s="20" t="s">
        <v>17</v>
      </c>
      <c r="F50" s="25">
        <f t="shared" si="8"/>
        <v>26.999999200000001</v>
      </c>
      <c r="G50" s="20">
        <v>7</v>
      </c>
      <c r="H50" s="21">
        <f t="shared" si="9"/>
        <v>21</v>
      </c>
      <c r="I50" s="20">
        <v>3</v>
      </c>
      <c r="J50" s="21">
        <f t="shared" si="10"/>
        <v>6</v>
      </c>
      <c r="K50" s="20">
        <v>0</v>
      </c>
      <c r="L50" s="21">
        <f t="shared" si="11"/>
        <v>0</v>
      </c>
      <c r="M50" s="23">
        <v>0.7</v>
      </c>
      <c r="N50" s="23">
        <v>0.3</v>
      </c>
      <c r="O50" s="23">
        <v>0</v>
      </c>
      <c r="P50" s="20"/>
      <c r="Q50" s="21">
        <f t="shared" si="12"/>
        <v>0</v>
      </c>
      <c r="R50" s="20"/>
      <c r="S50" s="21">
        <f t="shared" si="13"/>
        <v>0</v>
      </c>
      <c r="T50" s="20"/>
      <c r="U50" s="21">
        <f t="shared" si="14"/>
        <v>0</v>
      </c>
      <c r="V50" s="22">
        <v>0.08</v>
      </c>
      <c r="W50" s="24">
        <f t="shared" si="15"/>
        <v>8.0000000000000007E-7</v>
      </c>
    </row>
    <row r="51" spans="1:23" x14ac:dyDescent="0.2">
      <c r="A51" s="26">
        <v>50</v>
      </c>
      <c r="B51" s="20" t="s">
        <v>1646</v>
      </c>
      <c r="C51" s="20" t="s">
        <v>1647</v>
      </c>
      <c r="D51" s="20" t="s">
        <v>1648</v>
      </c>
      <c r="E51" s="20" t="s">
        <v>17</v>
      </c>
      <c r="F51" s="25">
        <f t="shared" si="8"/>
        <v>25</v>
      </c>
      <c r="G51" s="20">
        <v>7</v>
      </c>
      <c r="H51" s="21">
        <f t="shared" si="9"/>
        <v>21</v>
      </c>
      <c r="I51" s="20">
        <v>2</v>
      </c>
      <c r="J51" s="21">
        <f t="shared" si="10"/>
        <v>4</v>
      </c>
      <c r="K51" s="20">
        <v>0</v>
      </c>
      <c r="L51" s="21">
        <f t="shared" si="11"/>
        <v>0</v>
      </c>
      <c r="M51" s="23">
        <v>0.77780000000000005</v>
      </c>
      <c r="N51" s="23">
        <v>0.22220000000000001</v>
      </c>
      <c r="O51" s="23">
        <v>0</v>
      </c>
      <c r="P51" s="20"/>
      <c r="Q51" s="21">
        <f t="shared" si="12"/>
        <v>0</v>
      </c>
      <c r="R51" s="20"/>
      <c r="S51" s="21">
        <f t="shared" si="13"/>
        <v>0</v>
      </c>
      <c r="T51" s="20"/>
      <c r="U51" s="21">
        <f t="shared" si="14"/>
        <v>0</v>
      </c>
      <c r="V51" s="22">
        <v>0</v>
      </c>
      <c r="W51" s="24">
        <f t="shared" si="15"/>
        <v>0</v>
      </c>
    </row>
    <row r="52" spans="1:23" x14ac:dyDescent="0.2">
      <c r="A52" s="26">
        <v>51</v>
      </c>
      <c r="B52" s="20" t="s">
        <v>1724</v>
      </c>
      <c r="C52" s="20" t="s">
        <v>1725</v>
      </c>
      <c r="D52" s="20" t="s">
        <v>1726</v>
      </c>
      <c r="E52" s="20" t="s">
        <v>221</v>
      </c>
      <c r="F52" s="25">
        <f t="shared" si="8"/>
        <v>23.999999899999999</v>
      </c>
      <c r="G52" s="20">
        <v>2</v>
      </c>
      <c r="H52" s="21">
        <f t="shared" si="9"/>
        <v>6</v>
      </c>
      <c r="I52" s="20">
        <v>9</v>
      </c>
      <c r="J52" s="21">
        <f t="shared" si="10"/>
        <v>18</v>
      </c>
      <c r="K52" s="20">
        <v>0</v>
      </c>
      <c r="L52" s="21">
        <f t="shared" si="11"/>
        <v>0</v>
      </c>
      <c r="M52" s="23">
        <v>0.18179999999999999</v>
      </c>
      <c r="N52" s="23">
        <v>0.81820000000000004</v>
      </c>
      <c r="O52" s="23">
        <v>0</v>
      </c>
      <c r="P52" s="20"/>
      <c r="Q52" s="21">
        <f t="shared" si="12"/>
        <v>0</v>
      </c>
      <c r="R52" s="20"/>
      <c r="S52" s="21">
        <f t="shared" si="13"/>
        <v>0</v>
      </c>
      <c r="T52" s="20"/>
      <c r="U52" s="21">
        <f t="shared" si="14"/>
        <v>0</v>
      </c>
      <c r="V52" s="22">
        <v>0.01</v>
      </c>
      <c r="W52" s="24">
        <f t="shared" si="15"/>
        <v>1.0000000000000001E-7</v>
      </c>
    </row>
    <row r="53" spans="1:23" x14ac:dyDescent="0.2">
      <c r="A53" s="26">
        <v>52</v>
      </c>
      <c r="B53" s="20" t="s">
        <v>1637</v>
      </c>
      <c r="C53" s="20" t="s">
        <v>1638</v>
      </c>
      <c r="D53" s="20" t="s">
        <v>1639</v>
      </c>
      <c r="E53" s="20" t="s">
        <v>17</v>
      </c>
      <c r="F53" s="25">
        <f t="shared" si="8"/>
        <v>21.850372100000001</v>
      </c>
      <c r="G53" s="20">
        <v>2</v>
      </c>
      <c r="H53" s="21">
        <f t="shared" si="9"/>
        <v>6</v>
      </c>
      <c r="I53" s="20">
        <v>8</v>
      </c>
      <c r="J53" s="21">
        <f t="shared" si="10"/>
        <v>16</v>
      </c>
      <c r="K53" s="20">
        <v>0</v>
      </c>
      <c r="L53" s="21">
        <f t="shared" si="11"/>
        <v>0</v>
      </c>
      <c r="M53" s="23">
        <v>0.2</v>
      </c>
      <c r="N53" s="23">
        <v>0.8</v>
      </c>
      <c r="O53" s="23">
        <v>0</v>
      </c>
      <c r="P53" s="20"/>
      <c r="Q53" s="21">
        <f t="shared" si="12"/>
        <v>0</v>
      </c>
      <c r="R53" s="20"/>
      <c r="S53" s="21">
        <f t="shared" si="13"/>
        <v>0</v>
      </c>
      <c r="T53" s="20"/>
      <c r="U53" s="21">
        <f t="shared" si="14"/>
        <v>0</v>
      </c>
      <c r="V53" s="22">
        <v>14962.79</v>
      </c>
      <c r="W53" s="24">
        <f t="shared" si="15"/>
        <v>0.14962790000000001</v>
      </c>
    </row>
    <row r="54" spans="1:23" x14ac:dyDescent="0.2">
      <c r="A54" s="26">
        <v>53</v>
      </c>
      <c r="B54" s="20" t="s">
        <v>1691</v>
      </c>
      <c r="C54" s="20" t="s">
        <v>1692</v>
      </c>
      <c r="D54" s="20" t="s">
        <v>1693</v>
      </c>
      <c r="E54" s="20" t="s">
        <v>17</v>
      </c>
      <c r="F54" s="25">
        <f t="shared" si="8"/>
        <v>21.071341</v>
      </c>
      <c r="G54" s="20">
        <v>8</v>
      </c>
      <c r="H54" s="21">
        <f t="shared" si="9"/>
        <v>24</v>
      </c>
      <c r="I54" s="20">
        <v>0</v>
      </c>
      <c r="J54" s="21">
        <f t="shared" si="10"/>
        <v>0</v>
      </c>
      <c r="K54" s="20">
        <v>0</v>
      </c>
      <c r="L54" s="21">
        <f t="shared" si="11"/>
        <v>0</v>
      </c>
      <c r="M54" s="23">
        <v>1</v>
      </c>
      <c r="N54" s="23">
        <v>0</v>
      </c>
      <c r="O54" s="23">
        <v>0</v>
      </c>
      <c r="P54" s="20"/>
      <c r="Q54" s="21">
        <f t="shared" si="12"/>
        <v>0</v>
      </c>
      <c r="R54" s="20"/>
      <c r="S54" s="21">
        <f t="shared" si="13"/>
        <v>0</v>
      </c>
      <c r="T54" s="20"/>
      <c r="U54" s="21">
        <f t="shared" si="14"/>
        <v>0</v>
      </c>
      <c r="V54" s="22">
        <v>292865.90000000002</v>
      </c>
      <c r="W54" s="24">
        <f t="shared" si="15"/>
        <v>2.9286590000000006</v>
      </c>
    </row>
    <row r="55" spans="1:23" x14ac:dyDescent="0.2">
      <c r="A55" s="26">
        <v>54</v>
      </c>
      <c r="B55" s="20" t="s">
        <v>1685</v>
      </c>
      <c r="C55" s="20" t="s">
        <v>1686</v>
      </c>
      <c r="D55" s="20" t="s">
        <v>1687</v>
      </c>
      <c r="E55" s="20" t="s">
        <v>17</v>
      </c>
      <c r="F55" s="25">
        <f t="shared" si="8"/>
        <v>14.9993725</v>
      </c>
      <c r="G55" s="20">
        <v>5</v>
      </c>
      <c r="H55" s="21">
        <f t="shared" si="9"/>
        <v>15</v>
      </c>
      <c r="I55" s="20">
        <v>0</v>
      </c>
      <c r="J55" s="21">
        <f t="shared" si="10"/>
        <v>0</v>
      </c>
      <c r="K55" s="20">
        <v>0</v>
      </c>
      <c r="L55" s="21">
        <f t="shared" si="11"/>
        <v>0</v>
      </c>
      <c r="M55" s="23">
        <v>1</v>
      </c>
      <c r="N55" s="23">
        <v>0</v>
      </c>
      <c r="O55" s="23">
        <v>0</v>
      </c>
      <c r="P55" s="20"/>
      <c r="Q55" s="21">
        <f t="shared" si="12"/>
        <v>0</v>
      </c>
      <c r="R55" s="20"/>
      <c r="S55" s="21">
        <f t="shared" si="13"/>
        <v>0</v>
      </c>
      <c r="T55" s="20"/>
      <c r="U55" s="21">
        <f t="shared" si="14"/>
        <v>0</v>
      </c>
      <c r="V55" s="22">
        <v>62.75</v>
      </c>
      <c r="W55" s="24">
        <f t="shared" si="15"/>
        <v>6.2750000000000002E-4</v>
      </c>
    </row>
    <row r="56" spans="1:23" x14ac:dyDescent="0.2">
      <c r="A56" s="26">
        <v>55</v>
      </c>
      <c r="B56" s="20" t="s">
        <v>1673</v>
      </c>
      <c r="C56" s="20" t="s">
        <v>1674</v>
      </c>
      <c r="D56" s="20" t="s">
        <v>1675</v>
      </c>
      <c r="E56" s="20" t="s">
        <v>17</v>
      </c>
      <c r="F56" s="25">
        <f t="shared" si="8"/>
        <v>13.971304999999999</v>
      </c>
      <c r="G56" s="20">
        <v>4</v>
      </c>
      <c r="H56" s="21">
        <f t="shared" si="9"/>
        <v>12</v>
      </c>
      <c r="I56" s="20">
        <v>1</v>
      </c>
      <c r="J56" s="21">
        <f t="shared" si="10"/>
        <v>2</v>
      </c>
      <c r="K56" s="20">
        <v>0</v>
      </c>
      <c r="L56" s="21">
        <f t="shared" si="11"/>
        <v>0</v>
      </c>
      <c r="M56" s="23">
        <v>0.8</v>
      </c>
      <c r="N56" s="23">
        <v>0.2</v>
      </c>
      <c r="O56" s="23">
        <v>0</v>
      </c>
      <c r="P56" s="20"/>
      <c r="Q56" s="21">
        <f t="shared" si="12"/>
        <v>0</v>
      </c>
      <c r="R56" s="20"/>
      <c r="S56" s="21">
        <f t="shared" si="13"/>
        <v>0</v>
      </c>
      <c r="T56" s="20"/>
      <c r="U56" s="21">
        <f t="shared" si="14"/>
        <v>0</v>
      </c>
      <c r="V56" s="22">
        <v>2869.5</v>
      </c>
      <c r="W56" s="24">
        <f t="shared" si="15"/>
        <v>2.8695000000000002E-2</v>
      </c>
    </row>
    <row r="57" spans="1:23" x14ac:dyDescent="0.2">
      <c r="A57" s="26">
        <v>56</v>
      </c>
      <c r="B57" s="20" t="s">
        <v>1640</v>
      </c>
      <c r="C57" s="20" t="s">
        <v>1641</v>
      </c>
      <c r="D57" s="20" t="s">
        <v>1642</v>
      </c>
      <c r="E57" s="20" t="s">
        <v>17</v>
      </c>
      <c r="F57" s="25">
        <f t="shared" si="8"/>
        <v>12</v>
      </c>
      <c r="G57" s="20">
        <v>4</v>
      </c>
      <c r="H57" s="21">
        <f t="shared" si="9"/>
        <v>12</v>
      </c>
      <c r="I57" s="20">
        <v>0</v>
      </c>
      <c r="J57" s="21">
        <f t="shared" si="10"/>
        <v>0</v>
      </c>
      <c r="K57" s="20">
        <v>0</v>
      </c>
      <c r="L57" s="21">
        <f t="shared" si="11"/>
        <v>0</v>
      </c>
      <c r="M57" s="23">
        <v>1</v>
      </c>
      <c r="N57" s="23">
        <v>0</v>
      </c>
      <c r="O57" s="23">
        <v>0</v>
      </c>
      <c r="P57" s="20"/>
      <c r="Q57" s="21">
        <f t="shared" si="12"/>
        <v>0</v>
      </c>
      <c r="R57" s="20"/>
      <c r="S57" s="21">
        <f t="shared" si="13"/>
        <v>0</v>
      </c>
      <c r="T57" s="20"/>
      <c r="U57" s="21">
        <f t="shared" si="14"/>
        <v>0</v>
      </c>
      <c r="V57" s="22">
        <v>0</v>
      </c>
      <c r="W57" s="24">
        <f t="shared" si="15"/>
        <v>0</v>
      </c>
    </row>
    <row r="58" spans="1:23" x14ac:dyDescent="0.2">
      <c r="A58" s="26">
        <v>57</v>
      </c>
      <c r="B58" s="20" t="s">
        <v>1679</v>
      </c>
      <c r="C58" s="20" t="s">
        <v>1680</v>
      </c>
      <c r="D58" s="20" t="s">
        <v>1681</v>
      </c>
      <c r="E58" s="20" t="s">
        <v>17</v>
      </c>
      <c r="F58" s="25">
        <f t="shared" si="8"/>
        <v>12</v>
      </c>
      <c r="G58" s="20">
        <v>2</v>
      </c>
      <c r="H58" s="21">
        <f t="shared" si="9"/>
        <v>6</v>
      </c>
      <c r="I58" s="20">
        <v>3</v>
      </c>
      <c r="J58" s="21">
        <f t="shared" si="10"/>
        <v>6</v>
      </c>
      <c r="K58" s="20">
        <v>0</v>
      </c>
      <c r="L58" s="21">
        <f t="shared" si="11"/>
        <v>0</v>
      </c>
      <c r="M58" s="23">
        <v>0.4</v>
      </c>
      <c r="N58" s="23">
        <v>0.6</v>
      </c>
      <c r="O58" s="23">
        <v>0</v>
      </c>
      <c r="P58" s="20"/>
      <c r="Q58" s="21">
        <f t="shared" si="12"/>
        <v>0</v>
      </c>
      <c r="R58" s="20"/>
      <c r="S58" s="21">
        <f t="shared" si="13"/>
        <v>0</v>
      </c>
      <c r="T58" s="20"/>
      <c r="U58" s="21">
        <f t="shared" si="14"/>
        <v>0</v>
      </c>
      <c r="V58" s="22">
        <v>0</v>
      </c>
      <c r="W58" s="24">
        <f t="shared" si="15"/>
        <v>0</v>
      </c>
    </row>
    <row r="59" spans="1:23" x14ac:dyDescent="0.2">
      <c r="A59" s="26">
        <v>58</v>
      </c>
      <c r="B59" s="20" t="s">
        <v>1676</v>
      </c>
      <c r="C59" s="20" t="s">
        <v>1677</v>
      </c>
      <c r="D59" s="20" t="s">
        <v>1678</v>
      </c>
      <c r="E59" s="20" t="s">
        <v>17</v>
      </c>
      <c r="F59" s="25">
        <f t="shared" si="8"/>
        <v>9.9973977999999999</v>
      </c>
      <c r="G59" s="20">
        <v>2</v>
      </c>
      <c r="H59" s="21">
        <f t="shared" si="9"/>
        <v>6</v>
      </c>
      <c r="I59" s="20">
        <v>2</v>
      </c>
      <c r="J59" s="21">
        <f t="shared" si="10"/>
        <v>4</v>
      </c>
      <c r="K59" s="20">
        <v>0</v>
      </c>
      <c r="L59" s="21">
        <f t="shared" si="11"/>
        <v>0</v>
      </c>
      <c r="M59" s="23">
        <v>0.5</v>
      </c>
      <c r="N59" s="23">
        <v>0.5</v>
      </c>
      <c r="O59" s="23">
        <v>0</v>
      </c>
      <c r="P59" s="20"/>
      <c r="Q59" s="21">
        <f t="shared" si="12"/>
        <v>0</v>
      </c>
      <c r="R59" s="20"/>
      <c r="S59" s="21">
        <f t="shared" si="13"/>
        <v>0</v>
      </c>
      <c r="T59" s="20"/>
      <c r="U59" s="21">
        <f t="shared" si="14"/>
        <v>0</v>
      </c>
      <c r="V59" s="22">
        <v>260.22000000000003</v>
      </c>
      <c r="W59" s="24">
        <f t="shared" si="15"/>
        <v>2.6022000000000007E-3</v>
      </c>
    </row>
    <row r="60" spans="1:23" x14ac:dyDescent="0.2">
      <c r="A60" s="26">
        <v>59</v>
      </c>
      <c r="B60" s="20" t="s">
        <v>1670</v>
      </c>
      <c r="C60" s="20" t="s">
        <v>1671</v>
      </c>
      <c r="D60" s="20" t="s">
        <v>1672</v>
      </c>
      <c r="E60" s="20" t="s">
        <v>17</v>
      </c>
      <c r="F60" s="25">
        <f t="shared" si="8"/>
        <v>9</v>
      </c>
      <c r="G60" s="20">
        <v>3</v>
      </c>
      <c r="H60" s="21">
        <f t="shared" si="9"/>
        <v>9</v>
      </c>
      <c r="I60" s="20">
        <v>0</v>
      </c>
      <c r="J60" s="21">
        <f t="shared" si="10"/>
        <v>0</v>
      </c>
      <c r="K60" s="20">
        <v>0</v>
      </c>
      <c r="L60" s="21">
        <f t="shared" si="11"/>
        <v>0</v>
      </c>
      <c r="M60" s="23">
        <v>1</v>
      </c>
      <c r="N60" s="23">
        <v>0</v>
      </c>
      <c r="O60" s="23">
        <v>0</v>
      </c>
      <c r="P60" s="20"/>
      <c r="Q60" s="21">
        <f t="shared" si="12"/>
        <v>0</v>
      </c>
      <c r="R60" s="20"/>
      <c r="S60" s="21">
        <f t="shared" si="13"/>
        <v>0</v>
      </c>
      <c r="T60" s="20"/>
      <c r="U60" s="21">
        <f t="shared" si="14"/>
        <v>0</v>
      </c>
      <c r="V60" s="22">
        <v>0</v>
      </c>
      <c r="W60" s="24">
        <f t="shared" si="15"/>
        <v>0</v>
      </c>
    </row>
    <row r="61" spans="1:23" x14ac:dyDescent="0.2">
      <c r="A61" s="26">
        <v>60</v>
      </c>
      <c r="B61" s="20" t="s">
        <v>1697</v>
      </c>
      <c r="C61" s="20" t="s">
        <v>1698</v>
      </c>
      <c r="D61" s="20" t="s">
        <v>1699</v>
      </c>
      <c r="E61" s="20" t="s">
        <v>17</v>
      </c>
      <c r="F61" s="25">
        <f t="shared" si="8"/>
        <v>9</v>
      </c>
      <c r="G61" s="20">
        <v>3</v>
      </c>
      <c r="H61" s="21">
        <f t="shared" si="9"/>
        <v>9</v>
      </c>
      <c r="I61" s="20">
        <v>0</v>
      </c>
      <c r="J61" s="21">
        <f t="shared" si="10"/>
        <v>0</v>
      </c>
      <c r="K61" s="20">
        <v>0</v>
      </c>
      <c r="L61" s="21">
        <f t="shared" si="11"/>
        <v>0</v>
      </c>
      <c r="M61" s="23">
        <v>1</v>
      </c>
      <c r="N61" s="23">
        <v>0</v>
      </c>
      <c r="O61" s="23">
        <v>0</v>
      </c>
      <c r="P61" s="20"/>
      <c r="Q61" s="21">
        <f t="shared" si="12"/>
        <v>0</v>
      </c>
      <c r="R61" s="20"/>
      <c r="S61" s="21">
        <f t="shared" si="13"/>
        <v>0</v>
      </c>
      <c r="T61" s="20"/>
      <c r="U61" s="21">
        <f t="shared" si="14"/>
        <v>0</v>
      </c>
      <c r="V61" s="22">
        <v>0</v>
      </c>
      <c r="W61" s="24">
        <f t="shared" si="15"/>
        <v>0</v>
      </c>
    </row>
    <row r="62" spans="1:23" x14ac:dyDescent="0.2">
      <c r="A62" s="26">
        <v>61</v>
      </c>
      <c r="B62" s="20" t="s">
        <v>1712</v>
      </c>
      <c r="C62" s="20" t="s">
        <v>1713</v>
      </c>
      <c r="D62" s="20" t="s">
        <v>1714</v>
      </c>
      <c r="E62" s="20" t="s">
        <v>17</v>
      </c>
      <c r="F62" s="25">
        <f t="shared" si="8"/>
        <v>8.9999921000000001</v>
      </c>
      <c r="G62" s="20">
        <v>3</v>
      </c>
      <c r="H62" s="21">
        <f t="shared" si="9"/>
        <v>9</v>
      </c>
      <c r="I62" s="20">
        <v>0</v>
      </c>
      <c r="J62" s="21">
        <f t="shared" si="10"/>
        <v>0</v>
      </c>
      <c r="K62" s="20">
        <v>0</v>
      </c>
      <c r="L62" s="21">
        <f t="shared" si="11"/>
        <v>0</v>
      </c>
      <c r="M62" s="23">
        <v>1</v>
      </c>
      <c r="N62" s="23">
        <v>0</v>
      </c>
      <c r="O62" s="23">
        <v>0</v>
      </c>
      <c r="P62" s="20"/>
      <c r="Q62" s="21">
        <f t="shared" si="12"/>
        <v>0</v>
      </c>
      <c r="R62" s="20"/>
      <c r="S62" s="21">
        <f t="shared" si="13"/>
        <v>0</v>
      </c>
      <c r="T62" s="20"/>
      <c r="U62" s="21">
        <f t="shared" si="14"/>
        <v>0</v>
      </c>
      <c r="V62" s="22">
        <v>0.79</v>
      </c>
      <c r="W62" s="24">
        <f t="shared" si="15"/>
        <v>7.9000000000000006E-6</v>
      </c>
    </row>
    <row r="63" spans="1:23" x14ac:dyDescent="0.2">
      <c r="A63" s="26">
        <v>62</v>
      </c>
      <c r="B63" s="20" t="s">
        <v>1682</v>
      </c>
      <c r="C63" s="20" t="s">
        <v>1683</v>
      </c>
      <c r="D63" s="20" t="s">
        <v>1684</v>
      </c>
      <c r="E63" s="20" t="s">
        <v>17</v>
      </c>
      <c r="F63" s="25">
        <f t="shared" si="8"/>
        <v>8.1431571999999992</v>
      </c>
      <c r="G63" s="20">
        <v>3</v>
      </c>
      <c r="H63" s="21">
        <f t="shared" si="9"/>
        <v>9</v>
      </c>
      <c r="I63" s="20">
        <v>0</v>
      </c>
      <c r="J63" s="21">
        <f t="shared" si="10"/>
        <v>0</v>
      </c>
      <c r="K63" s="20">
        <v>0</v>
      </c>
      <c r="L63" s="21">
        <f t="shared" si="11"/>
        <v>0</v>
      </c>
      <c r="M63" s="23">
        <v>1</v>
      </c>
      <c r="N63" s="23">
        <v>0</v>
      </c>
      <c r="O63" s="23">
        <v>0</v>
      </c>
      <c r="P63" s="20"/>
      <c r="Q63" s="21">
        <f t="shared" si="12"/>
        <v>0</v>
      </c>
      <c r="R63" s="20"/>
      <c r="S63" s="21">
        <f t="shared" si="13"/>
        <v>0</v>
      </c>
      <c r="T63" s="20"/>
      <c r="U63" s="21">
        <f t="shared" si="14"/>
        <v>0</v>
      </c>
      <c r="V63" s="22">
        <v>85684.28</v>
      </c>
      <c r="W63" s="24">
        <f t="shared" si="15"/>
        <v>0.85684280000000002</v>
      </c>
    </row>
    <row r="64" spans="1:23" x14ac:dyDescent="0.2">
      <c r="A64" s="26">
        <v>63</v>
      </c>
      <c r="B64" s="20" t="s">
        <v>1688</v>
      </c>
      <c r="C64" s="20" t="s">
        <v>1689</v>
      </c>
      <c r="D64" s="20" t="s">
        <v>1690</v>
      </c>
      <c r="E64" s="20" t="s">
        <v>221</v>
      </c>
      <c r="F64" s="25">
        <f t="shared" si="8"/>
        <v>8.1381744000000005</v>
      </c>
      <c r="G64" s="20">
        <v>3</v>
      </c>
      <c r="H64" s="21">
        <f t="shared" si="9"/>
        <v>9</v>
      </c>
      <c r="I64" s="20">
        <v>0</v>
      </c>
      <c r="J64" s="21">
        <f t="shared" si="10"/>
        <v>0</v>
      </c>
      <c r="K64" s="20">
        <v>0</v>
      </c>
      <c r="L64" s="21">
        <f t="shared" si="11"/>
        <v>0</v>
      </c>
      <c r="M64" s="23">
        <v>1</v>
      </c>
      <c r="N64" s="23">
        <v>0</v>
      </c>
      <c r="O64" s="23">
        <v>0</v>
      </c>
      <c r="P64" s="20"/>
      <c r="Q64" s="21">
        <f t="shared" si="12"/>
        <v>0</v>
      </c>
      <c r="R64" s="20"/>
      <c r="S64" s="21">
        <f t="shared" si="13"/>
        <v>0</v>
      </c>
      <c r="T64" s="20"/>
      <c r="U64" s="21">
        <f t="shared" si="14"/>
        <v>0</v>
      </c>
      <c r="V64" s="22">
        <v>86182.56</v>
      </c>
      <c r="W64" s="24">
        <f t="shared" si="15"/>
        <v>0.86182560000000008</v>
      </c>
    </row>
    <row r="65" spans="1:23" x14ac:dyDescent="0.2">
      <c r="A65" s="26">
        <v>64</v>
      </c>
      <c r="B65" s="20" t="s">
        <v>1709</v>
      </c>
      <c r="C65" s="20" t="s">
        <v>1710</v>
      </c>
      <c r="D65" s="20" t="s">
        <v>1711</v>
      </c>
      <c r="E65" s="20" t="s">
        <v>221</v>
      </c>
      <c r="F65" s="25">
        <f t="shared" si="8"/>
        <v>8</v>
      </c>
      <c r="G65" s="20">
        <v>2</v>
      </c>
      <c r="H65" s="21">
        <f t="shared" si="9"/>
        <v>6</v>
      </c>
      <c r="I65" s="20">
        <v>1</v>
      </c>
      <c r="J65" s="21">
        <f t="shared" si="10"/>
        <v>2</v>
      </c>
      <c r="K65" s="20">
        <v>0</v>
      </c>
      <c r="L65" s="21">
        <f t="shared" si="11"/>
        <v>0</v>
      </c>
      <c r="M65" s="23">
        <v>0.66669999999999996</v>
      </c>
      <c r="N65" s="23">
        <v>0.33329999999999999</v>
      </c>
      <c r="O65" s="23">
        <v>0</v>
      </c>
      <c r="P65" s="20"/>
      <c r="Q65" s="21">
        <f t="shared" si="12"/>
        <v>0</v>
      </c>
      <c r="R65" s="20"/>
      <c r="S65" s="21">
        <f t="shared" si="13"/>
        <v>0</v>
      </c>
      <c r="T65" s="20"/>
      <c r="U65" s="21">
        <f t="shared" si="14"/>
        <v>0</v>
      </c>
      <c r="V65" s="22">
        <v>0</v>
      </c>
      <c r="W65" s="24">
        <f t="shared" si="15"/>
        <v>0</v>
      </c>
    </row>
    <row r="66" spans="1:23" x14ac:dyDescent="0.2">
      <c r="A66" s="26">
        <v>65</v>
      </c>
      <c r="B66" s="20" t="s">
        <v>1700</v>
      </c>
      <c r="C66" s="20" t="s">
        <v>1701</v>
      </c>
      <c r="D66" s="20" t="s">
        <v>1702</v>
      </c>
      <c r="E66" s="20" t="s">
        <v>17</v>
      </c>
      <c r="F66" s="25">
        <f t="shared" ref="F66:F97" si="16">SUM(H66+J66+L66-Q66-S66-U66-W66)</f>
        <v>7.9502014000000001</v>
      </c>
      <c r="G66" s="20">
        <v>2</v>
      </c>
      <c r="H66" s="21">
        <f t="shared" ref="H66:H97" si="17">SUM(G66*3)</f>
        <v>6</v>
      </c>
      <c r="I66" s="20">
        <v>1</v>
      </c>
      <c r="J66" s="21">
        <f t="shared" ref="J66:J97" si="18">SUM(I66*2)</f>
        <v>2</v>
      </c>
      <c r="K66" s="20">
        <v>0</v>
      </c>
      <c r="L66" s="21">
        <f t="shared" ref="L66:L97" si="19">SUM(K66*1)</f>
        <v>0</v>
      </c>
      <c r="M66" s="23">
        <v>0.66669999999999996</v>
      </c>
      <c r="N66" s="23">
        <v>0.33329999999999999</v>
      </c>
      <c r="O66" s="23">
        <v>0</v>
      </c>
      <c r="P66" s="20"/>
      <c r="Q66" s="21">
        <f t="shared" ref="Q66:Q97" si="20">SUM(P66*500)</f>
        <v>0</v>
      </c>
      <c r="R66" s="20"/>
      <c r="S66" s="21">
        <f t="shared" ref="S66:S97" si="21">SUM(R66*100)</f>
        <v>0</v>
      </c>
      <c r="T66" s="20"/>
      <c r="U66" s="21">
        <f t="shared" ref="U66:U97" si="22">SUM(T66*1000)</f>
        <v>0</v>
      </c>
      <c r="V66" s="22">
        <v>4979.8599999999997</v>
      </c>
      <c r="W66" s="24">
        <f t="shared" ref="W66:W97" si="23">SUM(V66*0.00001)</f>
        <v>4.9798599999999998E-2</v>
      </c>
    </row>
    <row r="67" spans="1:23" x14ac:dyDescent="0.2">
      <c r="A67" s="26">
        <v>66</v>
      </c>
      <c r="B67" s="20" t="s">
        <v>1703</v>
      </c>
      <c r="C67" s="20" t="s">
        <v>1704</v>
      </c>
      <c r="D67" s="20" t="s">
        <v>1705</v>
      </c>
      <c r="E67" s="20" t="s">
        <v>221</v>
      </c>
      <c r="F67" s="25">
        <f t="shared" si="16"/>
        <v>7.5372968</v>
      </c>
      <c r="G67" s="20">
        <v>3</v>
      </c>
      <c r="H67" s="21">
        <f t="shared" si="17"/>
        <v>9</v>
      </c>
      <c r="I67" s="20">
        <v>0</v>
      </c>
      <c r="J67" s="21">
        <f t="shared" si="18"/>
        <v>0</v>
      </c>
      <c r="K67" s="20">
        <v>0</v>
      </c>
      <c r="L67" s="21">
        <f t="shared" si="19"/>
        <v>0</v>
      </c>
      <c r="M67" s="23">
        <v>1</v>
      </c>
      <c r="N67" s="23">
        <v>0</v>
      </c>
      <c r="O67" s="23">
        <v>0</v>
      </c>
      <c r="P67" s="20"/>
      <c r="Q67" s="21">
        <f t="shared" si="20"/>
        <v>0</v>
      </c>
      <c r="R67" s="20"/>
      <c r="S67" s="21">
        <f t="shared" si="21"/>
        <v>0</v>
      </c>
      <c r="T67" s="20"/>
      <c r="U67" s="21">
        <f t="shared" si="22"/>
        <v>0</v>
      </c>
      <c r="V67" s="22">
        <v>146270.32</v>
      </c>
      <c r="W67" s="24">
        <f t="shared" si="23"/>
        <v>1.4627032000000002</v>
      </c>
    </row>
    <row r="68" spans="1:23" x14ac:dyDescent="0.2">
      <c r="A68" s="26">
        <v>67</v>
      </c>
      <c r="B68" s="20" t="s">
        <v>1727</v>
      </c>
      <c r="C68" s="20" t="s">
        <v>1728</v>
      </c>
      <c r="D68" s="20" t="s">
        <v>1729</v>
      </c>
      <c r="E68" s="20" t="s">
        <v>221</v>
      </c>
      <c r="F68" s="25">
        <f t="shared" si="16"/>
        <v>7.4008060000000002</v>
      </c>
      <c r="G68" s="20">
        <v>2</v>
      </c>
      <c r="H68" s="21">
        <f t="shared" si="17"/>
        <v>6</v>
      </c>
      <c r="I68" s="20">
        <v>1</v>
      </c>
      <c r="J68" s="21">
        <f t="shared" si="18"/>
        <v>2</v>
      </c>
      <c r="K68" s="20">
        <v>0</v>
      </c>
      <c r="L68" s="21">
        <f t="shared" si="19"/>
        <v>0</v>
      </c>
      <c r="M68" s="23">
        <v>0.66669999999999996</v>
      </c>
      <c r="N68" s="23">
        <v>0.33329999999999999</v>
      </c>
      <c r="O68" s="23">
        <v>0</v>
      </c>
      <c r="P68" s="20"/>
      <c r="Q68" s="21">
        <f t="shared" si="20"/>
        <v>0</v>
      </c>
      <c r="R68" s="20"/>
      <c r="S68" s="21">
        <f t="shared" si="21"/>
        <v>0</v>
      </c>
      <c r="T68" s="20"/>
      <c r="U68" s="21">
        <f t="shared" si="22"/>
        <v>0</v>
      </c>
      <c r="V68" s="22">
        <v>59919.4</v>
      </c>
      <c r="W68" s="24">
        <f t="shared" si="23"/>
        <v>0.59919400000000012</v>
      </c>
    </row>
    <row r="69" spans="1:23" x14ac:dyDescent="0.2">
      <c r="A69" s="26">
        <v>68</v>
      </c>
      <c r="B69" s="20" t="s">
        <v>1661</v>
      </c>
      <c r="C69" s="20" t="s">
        <v>1662</v>
      </c>
      <c r="D69" s="20" t="s">
        <v>1663</v>
      </c>
      <c r="E69" s="20" t="s">
        <v>17</v>
      </c>
      <c r="F69" s="25">
        <f t="shared" si="16"/>
        <v>6</v>
      </c>
      <c r="G69" s="20">
        <v>2</v>
      </c>
      <c r="H69" s="21">
        <f t="shared" si="17"/>
        <v>6</v>
      </c>
      <c r="I69" s="20">
        <v>0</v>
      </c>
      <c r="J69" s="21">
        <f t="shared" si="18"/>
        <v>0</v>
      </c>
      <c r="K69" s="20">
        <v>0</v>
      </c>
      <c r="L69" s="21">
        <f t="shared" si="19"/>
        <v>0</v>
      </c>
      <c r="M69" s="23">
        <v>1</v>
      </c>
      <c r="N69" s="23">
        <v>0</v>
      </c>
      <c r="O69" s="23">
        <v>0</v>
      </c>
      <c r="P69" s="20"/>
      <c r="Q69" s="21">
        <f t="shared" si="20"/>
        <v>0</v>
      </c>
      <c r="R69" s="20"/>
      <c r="S69" s="21">
        <f t="shared" si="21"/>
        <v>0</v>
      </c>
      <c r="T69" s="20"/>
      <c r="U69" s="21">
        <f t="shared" si="22"/>
        <v>0</v>
      </c>
      <c r="V69" s="22">
        <v>0</v>
      </c>
      <c r="W69" s="24">
        <f t="shared" si="23"/>
        <v>0</v>
      </c>
    </row>
    <row r="70" spans="1:23" x14ac:dyDescent="0.2">
      <c r="A70" s="26">
        <v>69</v>
      </c>
      <c r="B70" s="20" t="s">
        <v>1706</v>
      </c>
      <c r="C70" s="20" t="s">
        <v>1707</v>
      </c>
      <c r="D70" s="20" t="s">
        <v>1708</v>
      </c>
      <c r="E70" s="20" t="s">
        <v>17</v>
      </c>
      <c r="F70" s="25">
        <f t="shared" si="16"/>
        <v>6</v>
      </c>
      <c r="G70" s="20">
        <v>2</v>
      </c>
      <c r="H70" s="21">
        <f t="shared" si="17"/>
        <v>6</v>
      </c>
      <c r="I70" s="20">
        <v>0</v>
      </c>
      <c r="J70" s="21">
        <f t="shared" si="18"/>
        <v>0</v>
      </c>
      <c r="K70" s="20">
        <v>0</v>
      </c>
      <c r="L70" s="21">
        <f t="shared" si="19"/>
        <v>0</v>
      </c>
      <c r="M70" s="23">
        <v>1</v>
      </c>
      <c r="N70" s="23">
        <v>0</v>
      </c>
      <c r="O70" s="23">
        <v>0</v>
      </c>
      <c r="P70" s="20"/>
      <c r="Q70" s="21">
        <f t="shared" si="20"/>
        <v>0</v>
      </c>
      <c r="R70" s="20"/>
      <c r="S70" s="21">
        <f t="shared" si="21"/>
        <v>0</v>
      </c>
      <c r="T70" s="20"/>
      <c r="U70" s="21">
        <f t="shared" si="22"/>
        <v>0</v>
      </c>
      <c r="V70" s="22">
        <v>0</v>
      </c>
      <c r="W70" s="24">
        <f t="shared" si="23"/>
        <v>0</v>
      </c>
    </row>
    <row r="71" spans="1:23" x14ac:dyDescent="0.2">
      <c r="A71" s="26">
        <v>70</v>
      </c>
      <c r="B71" s="20" t="s">
        <v>1718</v>
      </c>
      <c r="C71" s="20" t="s">
        <v>1719</v>
      </c>
      <c r="D71" s="20" t="s">
        <v>1720</v>
      </c>
      <c r="E71" s="20" t="s">
        <v>17</v>
      </c>
      <c r="F71" s="25">
        <f t="shared" si="16"/>
        <v>6</v>
      </c>
      <c r="G71" s="20">
        <v>2</v>
      </c>
      <c r="H71" s="21">
        <f t="shared" si="17"/>
        <v>6</v>
      </c>
      <c r="I71" s="20">
        <v>0</v>
      </c>
      <c r="J71" s="21">
        <f t="shared" si="18"/>
        <v>0</v>
      </c>
      <c r="K71" s="20">
        <v>0</v>
      </c>
      <c r="L71" s="21">
        <f t="shared" si="19"/>
        <v>0</v>
      </c>
      <c r="M71" s="23">
        <v>1</v>
      </c>
      <c r="N71" s="23">
        <v>0</v>
      </c>
      <c r="O71" s="23">
        <v>0</v>
      </c>
      <c r="P71" s="20"/>
      <c r="Q71" s="21">
        <f t="shared" si="20"/>
        <v>0</v>
      </c>
      <c r="R71" s="20"/>
      <c r="S71" s="21">
        <f t="shared" si="21"/>
        <v>0</v>
      </c>
      <c r="T71" s="20"/>
      <c r="U71" s="21">
        <f t="shared" si="22"/>
        <v>0</v>
      </c>
      <c r="V71" s="22">
        <v>0</v>
      </c>
      <c r="W71" s="24">
        <f t="shared" si="23"/>
        <v>0</v>
      </c>
    </row>
    <row r="72" spans="1:23" x14ac:dyDescent="0.2">
      <c r="A72" s="26">
        <v>71</v>
      </c>
      <c r="B72" s="20" t="s">
        <v>1715</v>
      </c>
      <c r="C72" s="20" t="s">
        <v>1716</v>
      </c>
      <c r="D72" s="20" t="s">
        <v>1717</v>
      </c>
      <c r="E72" s="20" t="s">
        <v>17</v>
      </c>
      <c r="F72" s="25">
        <f t="shared" si="16"/>
        <v>5.9999859999999998</v>
      </c>
      <c r="G72" s="20">
        <v>2</v>
      </c>
      <c r="H72" s="21">
        <f t="shared" si="17"/>
        <v>6</v>
      </c>
      <c r="I72" s="20">
        <v>0</v>
      </c>
      <c r="J72" s="21">
        <f t="shared" si="18"/>
        <v>0</v>
      </c>
      <c r="K72" s="20">
        <v>0</v>
      </c>
      <c r="L72" s="21">
        <f t="shared" si="19"/>
        <v>0</v>
      </c>
      <c r="M72" s="23">
        <v>1</v>
      </c>
      <c r="N72" s="23">
        <v>0</v>
      </c>
      <c r="O72" s="23">
        <v>0</v>
      </c>
      <c r="P72" s="20"/>
      <c r="Q72" s="21">
        <f t="shared" si="20"/>
        <v>0</v>
      </c>
      <c r="R72" s="20"/>
      <c r="S72" s="21">
        <f t="shared" si="21"/>
        <v>0</v>
      </c>
      <c r="T72" s="20"/>
      <c r="U72" s="21">
        <f t="shared" si="22"/>
        <v>0</v>
      </c>
      <c r="V72" s="22">
        <v>1.4</v>
      </c>
      <c r="W72" s="24">
        <f t="shared" si="23"/>
        <v>1.4E-5</v>
      </c>
    </row>
    <row r="73" spans="1:23" x14ac:dyDescent="0.2">
      <c r="A73" s="26">
        <v>72</v>
      </c>
      <c r="B73" s="20" t="s">
        <v>1748</v>
      </c>
      <c r="C73" s="20" t="s">
        <v>1749</v>
      </c>
      <c r="D73" s="20" t="s">
        <v>1750</v>
      </c>
      <c r="E73" s="20" t="s">
        <v>221</v>
      </c>
      <c r="F73" s="25">
        <f t="shared" si="16"/>
        <v>5.4369892999999996</v>
      </c>
      <c r="G73" s="20">
        <v>0</v>
      </c>
      <c r="H73" s="21">
        <f t="shared" si="17"/>
        <v>0</v>
      </c>
      <c r="I73" s="20">
        <v>3</v>
      </c>
      <c r="J73" s="21">
        <f t="shared" si="18"/>
        <v>6</v>
      </c>
      <c r="K73" s="20">
        <v>0</v>
      </c>
      <c r="L73" s="21">
        <f t="shared" si="19"/>
        <v>0</v>
      </c>
      <c r="M73" s="23">
        <v>0</v>
      </c>
      <c r="N73" s="23">
        <v>1</v>
      </c>
      <c r="O73" s="23">
        <v>0</v>
      </c>
      <c r="P73" s="20"/>
      <c r="Q73" s="21">
        <f t="shared" si="20"/>
        <v>0</v>
      </c>
      <c r="R73" s="20"/>
      <c r="S73" s="21">
        <f t="shared" si="21"/>
        <v>0</v>
      </c>
      <c r="T73" s="20"/>
      <c r="U73" s="21">
        <f t="shared" si="22"/>
        <v>0</v>
      </c>
      <c r="V73" s="22">
        <v>56301.07</v>
      </c>
      <c r="W73" s="24">
        <f t="shared" si="23"/>
        <v>0.56301070000000009</v>
      </c>
    </row>
    <row r="74" spans="1:23" x14ac:dyDescent="0.2">
      <c r="A74" s="26">
        <v>73</v>
      </c>
      <c r="B74" s="20" t="s">
        <v>1721</v>
      </c>
      <c r="C74" s="20" t="s">
        <v>1722</v>
      </c>
      <c r="D74" s="20" t="s">
        <v>1723</v>
      </c>
      <c r="E74" s="20" t="s">
        <v>17</v>
      </c>
      <c r="F74" s="25">
        <f t="shared" si="16"/>
        <v>5.2888166999999999</v>
      </c>
      <c r="G74" s="20">
        <v>2</v>
      </c>
      <c r="H74" s="21">
        <f t="shared" si="17"/>
        <v>6</v>
      </c>
      <c r="I74" s="20">
        <v>0</v>
      </c>
      <c r="J74" s="21">
        <f t="shared" si="18"/>
        <v>0</v>
      </c>
      <c r="K74" s="20">
        <v>0</v>
      </c>
      <c r="L74" s="21">
        <f t="shared" si="19"/>
        <v>0</v>
      </c>
      <c r="M74" s="23">
        <v>1</v>
      </c>
      <c r="N74" s="23">
        <v>0</v>
      </c>
      <c r="O74" s="23">
        <v>0</v>
      </c>
      <c r="P74" s="20"/>
      <c r="Q74" s="21">
        <f t="shared" si="20"/>
        <v>0</v>
      </c>
      <c r="R74" s="20"/>
      <c r="S74" s="21">
        <f t="shared" si="21"/>
        <v>0</v>
      </c>
      <c r="T74" s="20"/>
      <c r="U74" s="21">
        <f t="shared" si="22"/>
        <v>0</v>
      </c>
      <c r="V74" s="22">
        <v>71118.33</v>
      </c>
      <c r="W74" s="24">
        <f t="shared" si="23"/>
        <v>0.71118330000000007</v>
      </c>
    </row>
    <row r="75" spans="1:23" x14ac:dyDescent="0.2">
      <c r="A75" s="26">
        <v>74</v>
      </c>
      <c r="B75" s="20" t="s">
        <v>1733</v>
      </c>
      <c r="C75" s="20" t="s">
        <v>1734</v>
      </c>
      <c r="D75" s="20" t="s">
        <v>1735</v>
      </c>
      <c r="E75" s="20" t="s">
        <v>17</v>
      </c>
      <c r="F75" s="25">
        <f t="shared" si="16"/>
        <v>3</v>
      </c>
      <c r="G75" s="20">
        <v>1</v>
      </c>
      <c r="H75" s="21">
        <f t="shared" si="17"/>
        <v>3</v>
      </c>
      <c r="I75" s="20">
        <v>0</v>
      </c>
      <c r="J75" s="21">
        <f t="shared" si="18"/>
        <v>0</v>
      </c>
      <c r="K75" s="20">
        <v>0</v>
      </c>
      <c r="L75" s="21">
        <f t="shared" si="19"/>
        <v>0</v>
      </c>
      <c r="M75" s="23">
        <v>1</v>
      </c>
      <c r="N75" s="23">
        <v>0</v>
      </c>
      <c r="O75" s="23">
        <v>0</v>
      </c>
      <c r="P75" s="20"/>
      <c r="Q75" s="21">
        <f t="shared" si="20"/>
        <v>0</v>
      </c>
      <c r="R75" s="20"/>
      <c r="S75" s="21">
        <f t="shared" si="21"/>
        <v>0</v>
      </c>
      <c r="T75" s="20"/>
      <c r="U75" s="21">
        <f t="shared" si="22"/>
        <v>0</v>
      </c>
      <c r="V75" s="22">
        <v>0</v>
      </c>
      <c r="W75" s="24">
        <f t="shared" si="23"/>
        <v>0</v>
      </c>
    </row>
    <row r="76" spans="1:23" x14ac:dyDescent="0.2">
      <c r="A76" s="26">
        <v>75</v>
      </c>
      <c r="B76" s="20" t="s">
        <v>1745</v>
      </c>
      <c r="C76" s="20" t="s">
        <v>1746</v>
      </c>
      <c r="D76" s="20" t="s">
        <v>1747</v>
      </c>
      <c r="E76" s="20" t="s">
        <v>221</v>
      </c>
      <c r="F76" s="25">
        <f t="shared" si="16"/>
        <v>3</v>
      </c>
      <c r="G76" s="20">
        <v>1</v>
      </c>
      <c r="H76" s="21">
        <f t="shared" si="17"/>
        <v>3</v>
      </c>
      <c r="I76" s="20">
        <v>0</v>
      </c>
      <c r="J76" s="21">
        <f t="shared" si="18"/>
        <v>0</v>
      </c>
      <c r="K76" s="20">
        <v>0</v>
      </c>
      <c r="L76" s="21">
        <f t="shared" si="19"/>
        <v>0</v>
      </c>
      <c r="M76" s="23">
        <v>1</v>
      </c>
      <c r="N76" s="23">
        <v>0</v>
      </c>
      <c r="O76" s="23">
        <v>0</v>
      </c>
      <c r="P76" s="20"/>
      <c r="Q76" s="21">
        <f t="shared" si="20"/>
        <v>0</v>
      </c>
      <c r="R76" s="20"/>
      <c r="S76" s="21">
        <f t="shared" si="21"/>
        <v>0</v>
      </c>
      <c r="T76" s="20"/>
      <c r="U76" s="21">
        <f t="shared" si="22"/>
        <v>0</v>
      </c>
      <c r="V76" s="22">
        <v>0</v>
      </c>
      <c r="W76" s="24">
        <f t="shared" si="23"/>
        <v>0</v>
      </c>
    </row>
    <row r="77" spans="1:23" x14ac:dyDescent="0.2">
      <c r="A77" s="26">
        <v>76</v>
      </c>
      <c r="B77" s="20" t="s">
        <v>1736</v>
      </c>
      <c r="C77" s="20" t="s">
        <v>1737</v>
      </c>
      <c r="D77" s="20" t="s">
        <v>1738</v>
      </c>
      <c r="E77" s="20" t="s">
        <v>17</v>
      </c>
      <c r="F77" s="25">
        <f t="shared" si="16"/>
        <v>2.9999996000000002</v>
      </c>
      <c r="G77" s="20">
        <v>1</v>
      </c>
      <c r="H77" s="21">
        <f t="shared" si="17"/>
        <v>3</v>
      </c>
      <c r="I77" s="20">
        <v>0</v>
      </c>
      <c r="J77" s="21">
        <f t="shared" si="18"/>
        <v>0</v>
      </c>
      <c r="K77" s="20">
        <v>0</v>
      </c>
      <c r="L77" s="21">
        <f t="shared" si="19"/>
        <v>0</v>
      </c>
      <c r="M77" s="23">
        <v>1</v>
      </c>
      <c r="N77" s="23">
        <v>0</v>
      </c>
      <c r="O77" s="23">
        <v>0</v>
      </c>
      <c r="P77" s="20"/>
      <c r="Q77" s="21">
        <f t="shared" si="20"/>
        <v>0</v>
      </c>
      <c r="R77" s="20"/>
      <c r="S77" s="21">
        <f t="shared" si="21"/>
        <v>0</v>
      </c>
      <c r="T77" s="20"/>
      <c r="U77" s="21">
        <f t="shared" si="22"/>
        <v>0</v>
      </c>
      <c r="V77" s="22">
        <v>0.04</v>
      </c>
      <c r="W77" s="24">
        <f t="shared" si="23"/>
        <v>4.0000000000000003E-7</v>
      </c>
    </row>
    <row r="78" spans="1:23" x14ac:dyDescent="0.2">
      <c r="A78" s="26">
        <v>77</v>
      </c>
      <c r="B78" s="20" t="s">
        <v>1742</v>
      </c>
      <c r="C78" s="20" t="s">
        <v>1743</v>
      </c>
      <c r="D78" s="20" t="s">
        <v>1744</v>
      </c>
      <c r="E78" s="20" t="s">
        <v>17</v>
      </c>
      <c r="F78" s="25">
        <f t="shared" si="16"/>
        <v>2.9983673</v>
      </c>
      <c r="G78" s="20">
        <v>1</v>
      </c>
      <c r="H78" s="21">
        <f t="shared" si="17"/>
        <v>3</v>
      </c>
      <c r="I78" s="20">
        <v>0</v>
      </c>
      <c r="J78" s="21">
        <f t="shared" si="18"/>
        <v>0</v>
      </c>
      <c r="K78" s="20">
        <v>0</v>
      </c>
      <c r="L78" s="21">
        <f t="shared" si="19"/>
        <v>0</v>
      </c>
      <c r="M78" s="23">
        <v>1</v>
      </c>
      <c r="N78" s="23">
        <v>0</v>
      </c>
      <c r="O78" s="23">
        <v>0</v>
      </c>
      <c r="P78" s="20"/>
      <c r="Q78" s="21">
        <f t="shared" si="20"/>
        <v>0</v>
      </c>
      <c r="R78" s="20"/>
      <c r="S78" s="21">
        <f t="shared" si="21"/>
        <v>0</v>
      </c>
      <c r="T78" s="20"/>
      <c r="U78" s="21">
        <f t="shared" si="22"/>
        <v>0</v>
      </c>
      <c r="V78" s="22">
        <v>163.27000000000001</v>
      </c>
      <c r="W78" s="24">
        <f t="shared" si="23"/>
        <v>1.6327000000000002E-3</v>
      </c>
    </row>
    <row r="79" spans="1:23" x14ac:dyDescent="0.2">
      <c r="A79" s="26">
        <v>78</v>
      </c>
      <c r="B79" s="20" t="s">
        <v>1649</v>
      </c>
      <c r="C79" s="20" t="s">
        <v>1650</v>
      </c>
      <c r="D79" s="20" t="s">
        <v>1651</v>
      </c>
      <c r="E79" s="20" t="s">
        <v>17</v>
      </c>
      <c r="F79" s="25">
        <f t="shared" si="16"/>
        <v>2.9968374</v>
      </c>
      <c r="G79" s="20">
        <v>1</v>
      </c>
      <c r="H79" s="21">
        <f t="shared" si="17"/>
        <v>3</v>
      </c>
      <c r="I79" s="20">
        <v>0</v>
      </c>
      <c r="J79" s="21">
        <f t="shared" si="18"/>
        <v>0</v>
      </c>
      <c r="K79" s="20">
        <v>0</v>
      </c>
      <c r="L79" s="21">
        <f t="shared" si="19"/>
        <v>0</v>
      </c>
      <c r="M79" s="23">
        <v>1</v>
      </c>
      <c r="N79" s="23">
        <v>0</v>
      </c>
      <c r="O79" s="23">
        <v>0</v>
      </c>
      <c r="P79" s="20"/>
      <c r="Q79" s="21">
        <f t="shared" si="20"/>
        <v>0</v>
      </c>
      <c r="R79" s="20"/>
      <c r="S79" s="21">
        <f t="shared" si="21"/>
        <v>0</v>
      </c>
      <c r="T79" s="20"/>
      <c r="U79" s="21">
        <f t="shared" si="22"/>
        <v>0</v>
      </c>
      <c r="V79" s="22">
        <v>316.26</v>
      </c>
      <c r="W79" s="24">
        <f t="shared" si="23"/>
        <v>3.1626000000000002E-3</v>
      </c>
    </row>
    <row r="80" spans="1:23" x14ac:dyDescent="0.2">
      <c r="A80" s="26">
        <v>79</v>
      </c>
      <c r="B80" s="20" t="s">
        <v>1667</v>
      </c>
      <c r="C80" s="20" t="s">
        <v>1668</v>
      </c>
      <c r="D80" s="20" t="s">
        <v>1669</v>
      </c>
      <c r="E80" s="20" t="s">
        <v>17</v>
      </c>
      <c r="F80" s="25">
        <f t="shared" si="16"/>
        <v>2.9738076000000002</v>
      </c>
      <c r="G80" s="20">
        <v>1</v>
      </c>
      <c r="H80" s="21">
        <f t="shared" si="17"/>
        <v>3</v>
      </c>
      <c r="I80" s="20">
        <v>0</v>
      </c>
      <c r="J80" s="21">
        <f t="shared" si="18"/>
        <v>0</v>
      </c>
      <c r="K80" s="20">
        <v>0</v>
      </c>
      <c r="L80" s="21">
        <f t="shared" si="19"/>
        <v>0</v>
      </c>
      <c r="M80" s="23">
        <v>1</v>
      </c>
      <c r="N80" s="23">
        <v>0</v>
      </c>
      <c r="O80" s="23">
        <v>0</v>
      </c>
      <c r="P80" s="20"/>
      <c r="Q80" s="21">
        <f t="shared" si="20"/>
        <v>0</v>
      </c>
      <c r="R80" s="20"/>
      <c r="S80" s="21">
        <f t="shared" si="21"/>
        <v>0</v>
      </c>
      <c r="T80" s="20"/>
      <c r="U80" s="21">
        <f t="shared" si="22"/>
        <v>0</v>
      </c>
      <c r="V80" s="22">
        <v>2619.2399999999998</v>
      </c>
      <c r="W80" s="24">
        <f t="shared" si="23"/>
        <v>2.6192400000000001E-2</v>
      </c>
    </row>
    <row r="81" spans="1:23" x14ac:dyDescent="0.2">
      <c r="A81" s="26">
        <v>80</v>
      </c>
      <c r="B81" s="20" t="s">
        <v>1739</v>
      </c>
      <c r="C81" s="20" t="s">
        <v>1740</v>
      </c>
      <c r="D81" s="20" t="s">
        <v>1741</v>
      </c>
      <c r="E81" s="20" t="s">
        <v>17</v>
      </c>
      <c r="F81" s="25">
        <f t="shared" si="16"/>
        <v>2.9194919000000001</v>
      </c>
      <c r="G81" s="20">
        <v>1</v>
      </c>
      <c r="H81" s="21">
        <f t="shared" si="17"/>
        <v>3</v>
      </c>
      <c r="I81" s="20">
        <v>0</v>
      </c>
      <c r="J81" s="21">
        <f t="shared" si="18"/>
        <v>0</v>
      </c>
      <c r="K81" s="20">
        <v>0</v>
      </c>
      <c r="L81" s="21">
        <f t="shared" si="19"/>
        <v>0</v>
      </c>
      <c r="M81" s="23">
        <v>1</v>
      </c>
      <c r="N81" s="23">
        <v>0</v>
      </c>
      <c r="O81" s="23">
        <v>0</v>
      </c>
      <c r="P81" s="20"/>
      <c r="Q81" s="21">
        <f t="shared" si="20"/>
        <v>0</v>
      </c>
      <c r="R81" s="20"/>
      <c r="S81" s="21">
        <f t="shared" si="21"/>
        <v>0</v>
      </c>
      <c r="T81" s="20"/>
      <c r="U81" s="21">
        <f t="shared" si="22"/>
        <v>0</v>
      </c>
      <c r="V81" s="22">
        <v>8050.81</v>
      </c>
      <c r="W81" s="24">
        <f t="shared" si="23"/>
        <v>8.0508100000000013E-2</v>
      </c>
    </row>
    <row r="82" spans="1:23" x14ac:dyDescent="0.2">
      <c r="A82" s="26">
        <v>81</v>
      </c>
      <c r="B82" s="20" t="s">
        <v>1790</v>
      </c>
      <c r="C82" s="20" t="s">
        <v>1791</v>
      </c>
      <c r="D82" s="20" t="s">
        <v>1792</v>
      </c>
      <c r="E82" s="20" t="s">
        <v>221</v>
      </c>
      <c r="F82" s="25">
        <f t="shared" si="16"/>
        <v>1.9999366999999999</v>
      </c>
      <c r="G82" s="20">
        <v>0</v>
      </c>
      <c r="H82" s="21">
        <f t="shared" si="17"/>
        <v>0</v>
      </c>
      <c r="I82" s="20">
        <v>1</v>
      </c>
      <c r="J82" s="21">
        <f t="shared" si="18"/>
        <v>2</v>
      </c>
      <c r="K82" s="20">
        <v>0</v>
      </c>
      <c r="L82" s="21">
        <f t="shared" si="19"/>
        <v>0</v>
      </c>
      <c r="M82" s="23">
        <v>0</v>
      </c>
      <c r="N82" s="23">
        <v>1</v>
      </c>
      <c r="O82" s="23">
        <v>0</v>
      </c>
      <c r="P82" s="20"/>
      <c r="Q82" s="21">
        <f t="shared" si="20"/>
        <v>0</v>
      </c>
      <c r="R82" s="20"/>
      <c r="S82" s="21">
        <f t="shared" si="21"/>
        <v>0</v>
      </c>
      <c r="T82" s="20"/>
      <c r="U82" s="21">
        <f t="shared" si="22"/>
        <v>0</v>
      </c>
      <c r="V82" s="22">
        <v>6.33</v>
      </c>
      <c r="W82" s="24">
        <f t="shared" si="23"/>
        <v>6.3300000000000007E-5</v>
      </c>
    </row>
    <row r="83" spans="1:23" x14ac:dyDescent="0.2">
      <c r="A83" s="26">
        <v>82</v>
      </c>
      <c r="B83" s="20" t="s">
        <v>1730</v>
      </c>
      <c r="C83" s="20" t="s">
        <v>1731</v>
      </c>
      <c r="D83" s="20" t="s">
        <v>1732</v>
      </c>
      <c r="E83" s="20" t="s">
        <v>17</v>
      </c>
      <c r="F83" s="25">
        <f t="shared" si="16"/>
        <v>1.9998149999999999</v>
      </c>
      <c r="G83" s="20">
        <v>0</v>
      </c>
      <c r="H83" s="21">
        <f t="shared" si="17"/>
        <v>0</v>
      </c>
      <c r="I83" s="20">
        <v>1</v>
      </c>
      <c r="J83" s="21">
        <f t="shared" si="18"/>
        <v>2</v>
      </c>
      <c r="K83" s="20">
        <v>0</v>
      </c>
      <c r="L83" s="21">
        <f t="shared" si="19"/>
        <v>0</v>
      </c>
      <c r="M83" s="23">
        <v>0</v>
      </c>
      <c r="N83" s="23">
        <v>1</v>
      </c>
      <c r="O83" s="23">
        <v>0</v>
      </c>
      <c r="P83" s="20"/>
      <c r="Q83" s="21">
        <f t="shared" si="20"/>
        <v>0</v>
      </c>
      <c r="R83" s="20"/>
      <c r="S83" s="21">
        <f t="shared" si="21"/>
        <v>0</v>
      </c>
      <c r="T83" s="20"/>
      <c r="U83" s="21">
        <f t="shared" si="22"/>
        <v>0</v>
      </c>
      <c r="V83" s="22">
        <v>18.5</v>
      </c>
      <c r="W83" s="24">
        <f t="shared" si="23"/>
        <v>1.8500000000000002E-4</v>
      </c>
    </row>
    <row r="84" spans="1:23" x14ac:dyDescent="0.2">
      <c r="A84" s="26">
        <v>83</v>
      </c>
      <c r="B84" s="20" t="s">
        <v>1751</v>
      </c>
      <c r="C84" s="20" t="s">
        <v>1752</v>
      </c>
      <c r="D84" s="20" t="s">
        <v>1753</v>
      </c>
      <c r="E84" s="20" t="s">
        <v>666</v>
      </c>
      <c r="F84" s="25">
        <f t="shared" si="16"/>
        <v>0</v>
      </c>
      <c r="G84" s="20">
        <v>0</v>
      </c>
      <c r="H84" s="21">
        <f t="shared" si="17"/>
        <v>0</v>
      </c>
      <c r="I84" s="20">
        <v>0</v>
      </c>
      <c r="J84" s="21">
        <f t="shared" si="18"/>
        <v>0</v>
      </c>
      <c r="K84" s="20">
        <v>0</v>
      </c>
      <c r="L84" s="21">
        <f t="shared" si="19"/>
        <v>0</v>
      </c>
      <c r="M84" s="23">
        <v>0</v>
      </c>
      <c r="N84" s="23">
        <v>0</v>
      </c>
      <c r="O84" s="23">
        <v>0</v>
      </c>
      <c r="P84" s="20"/>
      <c r="Q84" s="21">
        <f t="shared" si="20"/>
        <v>0</v>
      </c>
      <c r="R84" s="20"/>
      <c r="S84" s="21">
        <f t="shared" si="21"/>
        <v>0</v>
      </c>
      <c r="T84" s="20"/>
      <c r="U84" s="21">
        <f t="shared" si="22"/>
        <v>0</v>
      </c>
      <c r="V84" s="22">
        <v>0</v>
      </c>
      <c r="W84" s="24">
        <f t="shared" si="23"/>
        <v>0</v>
      </c>
    </row>
    <row r="85" spans="1:23" x14ac:dyDescent="0.2">
      <c r="A85" s="26">
        <v>84</v>
      </c>
      <c r="B85" s="20" t="s">
        <v>1754</v>
      </c>
      <c r="C85" s="20" t="s">
        <v>1755</v>
      </c>
      <c r="D85" s="20" t="s">
        <v>1756</v>
      </c>
      <c r="E85" s="20" t="s">
        <v>855</v>
      </c>
      <c r="F85" s="25">
        <f t="shared" si="16"/>
        <v>0</v>
      </c>
      <c r="G85" s="20">
        <v>0</v>
      </c>
      <c r="H85" s="21">
        <f t="shared" si="17"/>
        <v>0</v>
      </c>
      <c r="I85" s="20">
        <v>0</v>
      </c>
      <c r="J85" s="21">
        <f t="shared" si="18"/>
        <v>0</v>
      </c>
      <c r="K85" s="20">
        <v>0</v>
      </c>
      <c r="L85" s="21">
        <f t="shared" si="19"/>
        <v>0</v>
      </c>
      <c r="M85" s="23">
        <v>0</v>
      </c>
      <c r="N85" s="23">
        <v>0</v>
      </c>
      <c r="O85" s="23">
        <v>0</v>
      </c>
      <c r="P85" s="20"/>
      <c r="Q85" s="21">
        <f t="shared" si="20"/>
        <v>0</v>
      </c>
      <c r="R85" s="20"/>
      <c r="S85" s="21">
        <f t="shared" si="21"/>
        <v>0</v>
      </c>
      <c r="T85" s="20"/>
      <c r="U85" s="21">
        <f t="shared" si="22"/>
        <v>0</v>
      </c>
      <c r="V85" s="22">
        <v>0</v>
      </c>
      <c r="W85" s="24">
        <f t="shared" si="23"/>
        <v>0</v>
      </c>
    </row>
    <row r="86" spans="1:23" x14ac:dyDescent="0.2">
      <c r="A86" s="26">
        <v>85</v>
      </c>
      <c r="B86" s="20" t="s">
        <v>1757</v>
      </c>
      <c r="C86" s="20" t="s">
        <v>1758</v>
      </c>
      <c r="D86" s="20" t="s">
        <v>1759</v>
      </c>
      <c r="E86" s="20" t="s">
        <v>776</v>
      </c>
      <c r="F86" s="25">
        <f t="shared" si="16"/>
        <v>0</v>
      </c>
      <c r="G86" s="20">
        <v>0</v>
      </c>
      <c r="H86" s="21">
        <f t="shared" si="17"/>
        <v>0</v>
      </c>
      <c r="I86" s="20">
        <v>0</v>
      </c>
      <c r="J86" s="21">
        <f t="shared" si="18"/>
        <v>0</v>
      </c>
      <c r="K86" s="20">
        <v>0</v>
      </c>
      <c r="L86" s="21">
        <f t="shared" si="19"/>
        <v>0</v>
      </c>
      <c r="M86" s="23">
        <v>0</v>
      </c>
      <c r="N86" s="23">
        <v>0</v>
      </c>
      <c r="O86" s="23">
        <v>0</v>
      </c>
      <c r="P86" s="20"/>
      <c r="Q86" s="21">
        <f t="shared" si="20"/>
        <v>0</v>
      </c>
      <c r="R86" s="20"/>
      <c r="S86" s="21">
        <f t="shared" si="21"/>
        <v>0</v>
      </c>
      <c r="T86" s="20"/>
      <c r="U86" s="21">
        <f t="shared" si="22"/>
        <v>0</v>
      </c>
      <c r="V86" s="22">
        <v>0</v>
      </c>
      <c r="W86" s="24">
        <f t="shared" si="23"/>
        <v>0</v>
      </c>
    </row>
    <row r="87" spans="1:23" x14ac:dyDescent="0.2">
      <c r="A87" s="26">
        <v>86</v>
      </c>
      <c r="B87" s="20" t="s">
        <v>1760</v>
      </c>
      <c r="C87" s="20" t="s">
        <v>1761</v>
      </c>
      <c r="D87" s="20" t="s">
        <v>1762</v>
      </c>
      <c r="E87" s="20" t="s">
        <v>855</v>
      </c>
      <c r="F87" s="25">
        <f t="shared" si="16"/>
        <v>0</v>
      </c>
      <c r="G87" s="20">
        <v>0</v>
      </c>
      <c r="H87" s="21">
        <f t="shared" si="17"/>
        <v>0</v>
      </c>
      <c r="I87" s="20">
        <v>0</v>
      </c>
      <c r="J87" s="21">
        <f t="shared" si="18"/>
        <v>0</v>
      </c>
      <c r="K87" s="20">
        <v>0</v>
      </c>
      <c r="L87" s="21">
        <f t="shared" si="19"/>
        <v>0</v>
      </c>
      <c r="M87" s="23">
        <v>0</v>
      </c>
      <c r="N87" s="23">
        <v>0</v>
      </c>
      <c r="O87" s="23">
        <v>0</v>
      </c>
      <c r="P87" s="20"/>
      <c r="Q87" s="21">
        <f t="shared" si="20"/>
        <v>0</v>
      </c>
      <c r="R87" s="20"/>
      <c r="S87" s="21">
        <f t="shared" si="21"/>
        <v>0</v>
      </c>
      <c r="T87" s="20"/>
      <c r="U87" s="21">
        <f t="shared" si="22"/>
        <v>0</v>
      </c>
      <c r="V87" s="22">
        <v>0</v>
      </c>
      <c r="W87" s="24">
        <f t="shared" si="23"/>
        <v>0</v>
      </c>
    </row>
    <row r="88" spans="1:23" x14ac:dyDescent="0.2">
      <c r="A88" s="26">
        <v>87</v>
      </c>
      <c r="B88" s="20" t="s">
        <v>1763</v>
      </c>
      <c r="C88" s="20" t="s">
        <v>1764</v>
      </c>
      <c r="D88" s="20" t="s">
        <v>1765</v>
      </c>
      <c r="E88" s="20" t="s">
        <v>17</v>
      </c>
      <c r="F88" s="25">
        <f t="shared" si="16"/>
        <v>0</v>
      </c>
      <c r="G88" s="20">
        <v>0</v>
      </c>
      <c r="H88" s="21">
        <f t="shared" si="17"/>
        <v>0</v>
      </c>
      <c r="I88" s="20">
        <v>0</v>
      </c>
      <c r="J88" s="21">
        <f t="shared" si="18"/>
        <v>0</v>
      </c>
      <c r="K88" s="20">
        <v>0</v>
      </c>
      <c r="L88" s="21">
        <f t="shared" si="19"/>
        <v>0</v>
      </c>
      <c r="M88" s="23">
        <v>0</v>
      </c>
      <c r="N88" s="23">
        <v>0</v>
      </c>
      <c r="O88" s="23">
        <v>0</v>
      </c>
      <c r="P88" s="20"/>
      <c r="Q88" s="21">
        <f t="shared" si="20"/>
        <v>0</v>
      </c>
      <c r="R88" s="20"/>
      <c r="S88" s="21">
        <f t="shared" si="21"/>
        <v>0</v>
      </c>
      <c r="T88" s="20"/>
      <c r="U88" s="21">
        <f t="shared" si="22"/>
        <v>0</v>
      </c>
      <c r="V88" s="22">
        <v>0</v>
      </c>
      <c r="W88" s="24">
        <f t="shared" si="23"/>
        <v>0</v>
      </c>
    </row>
    <row r="89" spans="1:23" x14ac:dyDescent="0.2">
      <c r="A89" s="26">
        <v>88</v>
      </c>
      <c r="B89" s="20" t="s">
        <v>1766</v>
      </c>
      <c r="C89" s="20" t="s">
        <v>1767</v>
      </c>
      <c r="D89" s="20" t="s">
        <v>1768</v>
      </c>
      <c r="E89" s="20" t="s">
        <v>17</v>
      </c>
      <c r="F89" s="25">
        <f t="shared" si="16"/>
        <v>0</v>
      </c>
      <c r="G89" s="20">
        <v>0</v>
      </c>
      <c r="H89" s="21">
        <f t="shared" si="17"/>
        <v>0</v>
      </c>
      <c r="I89" s="20">
        <v>0</v>
      </c>
      <c r="J89" s="21">
        <f t="shared" si="18"/>
        <v>0</v>
      </c>
      <c r="K89" s="20">
        <v>0</v>
      </c>
      <c r="L89" s="21">
        <f t="shared" si="19"/>
        <v>0</v>
      </c>
      <c r="M89" s="23">
        <v>0</v>
      </c>
      <c r="N89" s="23">
        <v>0</v>
      </c>
      <c r="O89" s="23">
        <v>0</v>
      </c>
      <c r="P89" s="20"/>
      <c r="Q89" s="21">
        <f t="shared" si="20"/>
        <v>0</v>
      </c>
      <c r="R89" s="20"/>
      <c r="S89" s="21">
        <f t="shared" si="21"/>
        <v>0</v>
      </c>
      <c r="T89" s="20"/>
      <c r="U89" s="21">
        <f t="shared" si="22"/>
        <v>0</v>
      </c>
      <c r="V89" s="22">
        <v>0</v>
      </c>
      <c r="W89" s="24">
        <f t="shared" si="23"/>
        <v>0</v>
      </c>
    </row>
    <row r="90" spans="1:23" x14ac:dyDescent="0.2">
      <c r="A90" s="26">
        <v>89</v>
      </c>
      <c r="B90" s="20" t="s">
        <v>1769</v>
      </c>
      <c r="C90" s="20" t="s">
        <v>1770</v>
      </c>
      <c r="D90" s="20" t="s">
        <v>1771</v>
      </c>
      <c r="E90" s="20" t="s">
        <v>17</v>
      </c>
      <c r="F90" s="25">
        <f t="shared" si="16"/>
        <v>0</v>
      </c>
      <c r="G90" s="20">
        <v>0</v>
      </c>
      <c r="H90" s="21">
        <f t="shared" si="17"/>
        <v>0</v>
      </c>
      <c r="I90" s="20">
        <v>0</v>
      </c>
      <c r="J90" s="21">
        <f t="shared" si="18"/>
        <v>0</v>
      </c>
      <c r="K90" s="20">
        <v>0</v>
      </c>
      <c r="L90" s="21">
        <f t="shared" si="19"/>
        <v>0</v>
      </c>
      <c r="M90" s="23">
        <v>0</v>
      </c>
      <c r="N90" s="23">
        <v>0</v>
      </c>
      <c r="O90" s="23">
        <v>0</v>
      </c>
      <c r="P90" s="20"/>
      <c r="Q90" s="21">
        <f t="shared" si="20"/>
        <v>0</v>
      </c>
      <c r="R90" s="20"/>
      <c r="S90" s="21">
        <f t="shared" si="21"/>
        <v>0</v>
      </c>
      <c r="T90" s="20"/>
      <c r="U90" s="21">
        <f t="shared" si="22"/>
        <v>0</v>
      </c>
      <c r="V90" s="22">
        <v>0</v>
      </c>
      <c r="W90" s="24">
        <f t="shared" si="23"/>
        <v>0</v>
      </c>
    </row>
    <row r="91" spans="1:23" x14ac:dyDescent="0.2">
      <c r="A91" s="26">
        <v>90</v>
      </c>
      <c r="B91" s="20" t="s">
        <v>1772</v>
      </c>
      <c r="C91" s="20" t="s">
        <v>1773</v>
      </c>
      <c r="D91" s="20" t="s">
        <v>1774</v>
      </c>
      <c r="E91" s="20" t="s">
        <v>855</v>
      </c>
      <c r="F91" s="25">
        <f t="shared" si="16"/>
        <v>0</v>
      </c>
      <c r="G91" s="20">
        <v>0</v>
      </c>
      <c r="H91" s="21">
        <f t="shared" si="17"/>
        <v>0</v>
      </c>
      <c r="I91" s="20">
        <v>0</v>
      </c>
      <c r="J91" s="21">
        <f t="shared" si="18"/>
        <v>0</v>
      </c>
      <c r="K91" s="20">
        <v>0</v>
      </c>
      <c r="L91" s="21">
        <f t="shared" si="19"/>
        <v>0</v>
      </c>
      <c r="M91" s="23">
        <v>0</v>
      </c>
      <c r="N91" s="23">
        <v>0</v>
      </c>
      <c r="O91" s="23">
        <v>0</v>
      </c>
      <c r="P91" s="20"/>
      <c r="Q91" s="21">
        <f t="shared" si="20"/>
        <v>0</v>
      </c>
      <c r="R91" s="20"/>
      <c r="S91" s="21">
        <f t="shared" si="21"/>
        <v>0</v>
      </c>
      <c r="T91" s="20"/>
      <c r="U91" s="21">
        <f t="shared" si="22"/>
        <v>0</v>
      </c>
      <c r="V91" s="22">
        <v>0</v>
      </c>
      <c r="W91" s="24">
        <f t="shared" si="23"/>
        <v>0</v>
      </c>
    </row>
    <row r="92" spans="1:23" x14ac:dyDescent="0.2">
      <c r="A92" s="26">
        <v>91</v>
      </c>
      <c r="B92" s="20" t="s">
        <v>1778</v>
      </c>
      <c r="C92" s="20" t="s">
        <v>1779</v>
      </c>
      <c r="D92" s="20" t="s">
        <v>1780</v>
      </c>
      <c r="E92" s="20" t="s">
        <v>221</v>
      </c>
      <c r="F92" s="25">
        <f t="shared" si="16"/>
        <v>0</v>
      </c>
      <c r="G92" s="20">
        <v>0</v>
      </c>
      <c r="H92" s="21">
        <f t="shared" si="17"/>
        <v>0</v>
      </c>
      <c r="I92" s="20">
        <v>0</v>
      </c>
      <c r="J92" s="21">
        <f t="shared" si="18"/>
        <v>0</v>
      </c>
      <c r="K92" s="20">
        <v>0</v>
      </c>
      <c r="L92" s="21">
        <f t="shared" si="19"/>
        <v>0</v>
      </c>
      <c r="M92" s="23">
        <v>0</v>
      </c>
      <c r="N92" s="23">
        <v>0</v>
      </c>
      <c r="O92" s="23">
        <v>0</v>
      </c>
      <c r="P92" s="20"/>
      <c r="Q92" s="21">
        <f t="shared" si="20"/>
        <v>0</v>
      </c>
      <c r="R92" s="20"/>
      <c r="S92" s="21">
        <f t="shared" si="21"/>
        <v>0</v>
      </c>
      <c r="T92" s="20"/>
      <c r="U92" s="21">
        <f t="shared" si="22"/>
        <v>0</v>
      </c>
      <c r="V92" s="22">
        <v>0</v>
      </c>
      <c r="W92" s="24">
        <f t="shared" si="23"/>
        <v>0</v>
      </c>
    </row>
    <row r="93" spans="1:23" x14ac:dyDescent="0.2">
      <c r="A93" s="26">
        <v>92</v>
      </c>
      <c r="B93" s="20" t="s">
        <v>1799</v>
      </c>
      <c r="C93" s="20" t="s">
        <v>1800</v>
      </c>
      <c r="D93" s="20" t="s">
        <v>1801</v>
      </c>
      <c r="E93" s="20" t="s">
        <v>221</v>
      </c>
      <c r="F93" s="25">
        <f t="shared" si="16"/>
        <v>0</v>
      </c>
      <c r="G93" s="20">
        <v>0</v>
      </c>
      <c r="H93" s="21">
        <f t="shared" si="17"/>
        <v>0</v>
      </c>
      <c r="I93" s="20">
        <v>0</v>
      </c>
      <c r="J93" s="21">
        <f t="shared" si="18"/>
        <v>0</v>
      </c>
      <c r="K93" s="20">
        <v>0</v>
      </c>
      <c r="L93" s="21">
        <f t="shared" si="19"/>
        <v>0</v>
      </c>
      <c r="M93" s="23">
        <v>0</v>
      </c>
      <c r="N93" s="23">
        <v>0</v>
      </c>
      <c r="O93" s="23">
        <v>0</v>
      </c>
      <c r="P93" s="20"/>
      <c r="Q93" s="21">
        <f t="shared" si="20"/>
        <v>0</v>
      </c>
      <c r="R93" s="20"/>
      <c r="S93" s="21">
        <f t="shared" si="21"/>
        <v>0</v>
      </c>
      <c r="T93" s="20"/>
      <c r="U93" s="21">
        <f t="shared" si="22"/>
        <v>0</v>
      </c>
      <c r="V93" s="22">
        <v>0</v>
      </c>
      <c r="W93" s="24">
        <f t="shared" si="23"/>
        <v>0</v>
      </c>
    </row>
    <row r="94" spans="1:23" x14ac:dyDescent="0.2">
      <c r="A94" s="26">
        <v>93</v>
      </c>
      <c r="B94" s="20" t="s">
        <v>1694</v>
      </c>
      <c r="C94" s="20" t="s">
        <v>1695</v>
      </c>
      <c r="D94" s="20" t="s">
        <v>1696</v>
      </c>
      <c r="E94" s="20" t="s">
        <v>17</v>
      </c>
      <c r="F94" s="25">
        <f t="shared" si="16"/>
        <v>-1.0000000000000001E-7</v>
      </c>
      <c r="G94" s="20">
        <v>0</v>
      </c>
      <c r="H94" s="21">
        <f t="shared" si="17"/>
        <v>0</v>
      </c>
      <c r="I94" s="20">
        <v>0</v>
      </c>
      <c r="J94" s="21">
        <f t="shared" si="18"/>
        <v>0</v>
      </c>
      <c r="K94" s="20">
        <v>0</v>
      </c>
      <c r="L94" s="21">
        <f t="shared" si="19"/>
        <v>0</v>
      </c>
      <c r="M94" s="23">
        <v>0</v>
      </c>
      <c r="N94" s="23">
        <v>0</v>
      </c>
      <c r="O94" s="23">
        <v>0</v>
      </c>
      <c r="P94" s="20"/>
      <c r="Q94" s="21">
        <f t="shared" si="20"/>
        <v>0</v>
      </c>
      <c r="R94" s="20"/>
      <c r="S94" s="21">
        <f t="shared" si="21"/>
        <v>0</v>
      </c>
      <c r="T94" s="20"/>
      <c r="U94" s="21">
        <f t="shared" si="22"/>
        <v>0</v>
      </c>
      <c r="V94" s="22">
        <v>0.01</v>
      </c>
      <c r="W94" s="24">
        <f t="shared" si="23"/>
        <v>1.0000000000000001E-7</v>
      </c>
    </row>
    <row r="95" spans="1:23" x14ac:dyDescent="0.2">
      <c r="A95" s="26">
        <v>94</v>
      </c>
      <c r="B95" s="20" t="s">
        <v>1775</v>
      </c>
      <c r="C95" s="20" t="s">
        <v>1776</v>
      </c>
      <c r="D95" s="20" t="s">
        <v>1777</v>
      </c>
      <c r="E95" s="20" t="s">
        <v>17</v>
      </c>
      <c r="F95" s="25">
        <f t="shared" si="16"/>
        <v>-2.9000000000000002E-6</v>
      </c>
      <c r="G95" s="20">
        <v>0</v>
      </c>
      <c r="H95" s="21">
        <f t="shared" si="17"/>
        <v>0</v>
      </c>
      <c r="I95" s="20">
        <v>0</v>
      </c>
      <c r="J95" s="21">
        <f t="shared" si="18"/>
        <v>0</v>
      </c>
      <c r="K95" s="20">
        <v>0</v>
      </c>
      <c r="L95" s="21">
        <f t="shared" si="19"/>
        <v>0</v>
      </c>
      <c r="M95" s="23">
        <v>0</v>
      </c>
      <c r="N95" s="23">
        <v>0</v>
      </c>
      <c r="O95" s="23">
        <v>0</v>
      </c>
      <c r="P95" s="20"/>
      <c r="Q95" s="21">
        <f t="shared" si="20"/>
        <v>0</v>
      </c>
      <c r="R95" s="20"/>
      <c r="S95" s="21">
        <f t="shared" si="21"/>
        <v>0</v>
      </c>
      <c r="T95" s="20"/>
      <c r="U95" s="21">
        <f t="shared" si="22"/>
        <v>0</v>
      </c>
      <c r="V95" s="22">
        <v>0.28999999999999998</v>
      </c>
      <c r="W95" s="24">
        <f t="shared" si="23"/>
        <v>2.9000000000000002E-6</v>
      </c>
    </row>
    <row r="96" spans="1:23" x14ac:dyDescent="0.2">
      <c r="A96" s="26">
        <v>95</v>
      </c>
      <c r="B96" s="20" t="s">
        <v>1781</v>
      </c>
      <c r="C96" s="20" t="s">
        <v>1782</v>
      </c>
      <c r="D96" s="20" t="s">
        <v>1783</v>
      </c>
      <c r="E96" s="20" t="s">
        <v>855</v>
      </c>
      <c r="F96" s="25">
        <f t="shared" si="16"/>
        <v>-1.3312E-3</v>
      </c>
      <c r="G96" s="20">
        <v>0</v>
      </c>
      <c r="H96" s="21">
        <f t="shared" si="17"/>
        <v>0</v>
      </c>
      <c r="I96" s="20">
        <v>0</v>
      </c>
      <c r="J96" s="21">
        <f t="shared" si="18"/>
        <v>0</v>
      </c>
      <c r="K96" s="20">
        <v>0</v>
      </c>
      <c r="L96" s="21">
        <f t="shared" si="19"/>
        <v>0</v>
      </c>
      <c r="M96" s="23">
        <v>0</v>
      </c>
      <c r="N96" s="23">
        <v>0</v>
      </c>
      <c r="O96" s="23">
        <v>0</v>
      </c>
      <c r="P96" s="20"/>
      <c r="Q96" s="21">
        <f t="shared" si="20"/>
        <v>0</v>
      </c>
      <c r="R96" s="20"/>
      <c r="S96" s="21">
        <f t="shared" si="21"/>
        <v>0</v>
      </c>
      <c r="T96" s="20"/>
      <c r="U96" s="21">
        <f t="shared" si="22"/>
        <v>0</v>
      </c>
      <c r="V96" s="22">
        <v>133.12</v>
      </c>
      <c r="W96" s="24">
        <f t="shared" si="23"/>
        <v>1.3312E-3</v>
      </c>
    </row>
    <row r="97" spans="1:23" x14ac:dyDescent="0.2">
      <c r="A97" s="26">
        <v>96</v>
      </c>
      <c r="B97" s="20" t="s">
        <v>1784</v>
      </c>
      <c r="C97" s="20" t="s">
        <v>1785</v>
      </c>
      <c r="D97" s="20" t="s">
        <v>1786</v>
      </c>
      <c r="E97" s="20" t="s">
        <v>776</v>
      </c>
      <c r="F97" s="25">
        <f t="shared" si="16"/>
        <v>-1.4944000000000001E-3</v>
      </c>
      <c r="G97" s="20">
        <v>0</v>
      </c>
      <c r="H97" s="21">
        <f t="shared" si="17"/>
        <v>0</v>
      </c>
      <c r="I97" s="20">
        <v>0</v>
      </c>
      <c r="J97" s="21">
        <f t="shared" si="18"/>
        <v>0</v>
      </c>
      <c r="K97" s="20">
        <v>0</v>
      </c>
      <c r="L97" s="21">
        <f t="shared" si="19"/>
        <v>0</v>
      </c>
      <c r="M97" s="23">
        <v>0</v>
      </c>
      <c r="N97" s="23">
        <v>0</v>
      </c>
      <c r="O97" s="23">
        <v>0</v>
      </c>
      <c r="P97" s="20"/>
      <c r="Q97" s="21">
        <f t="shared" si="20"/>
        <v>0</v>
      </c>
      <c r="R97" s="20"/>
      <c r="S97" s="21">
        <f t="shared" si="21"/>
        <v>0</v>
      </c>
      <c r="T97" s="20"/>
      <c r="U97" s="21">
        <f t="shared" si="22"/>
        <v>0</v>
      </c>
      <c r="V97" s="22">
        <v>149.44</v>
      </c>
      <c r="W97" s="24">
        <f t="shared" si="23"/>
        <v>1.4944000000000001E-3</v>
      </c>
    </row>
    <row r="98" spans="1:23" x14ac:dyDescent="0.2">
      <c r="A98" s="26">
        <v>97</v>
      </c>
      <c r="B98" s="20" t="s">
        <v>1787</v>
      </c>
      <c r="C98" s="20" t="s">
        <v>1788</v>
      </c>
      <c r="D98" s="20" t="s">
        <v>1789</v>
      </c>
      <c r="E98" s="20" t="s">
        <v>855</v>
      </c>
      <c r="F98" s="25">
        <f t="shared" ref="F98:F126" si="24">SUM(H98+J98+L98-Q98-S98-U98-W98)</f>
        <v>-5.43528E-2</v>
      </c>
      <c r="G98" s="20">
        <v>0</v>
      </c>
      <c r="H98" s="21">
        <f t="shared" ref="H98:H126" si="25">SUM(G98*3)</f>
        <v>0</v>
      </c>
      <c r="I98" s="20">
        <v>0</v>
      </c>
      <c r="J98" s="21">
        <f t="shared" ref="J98:J126" si="26">SUM(I98*2)</f>
        <v>0</v>
      </c>
      <c r="K98" s="20">
        <v>0</v>
      </c>
      <c r="L98" s="21">
        <f t="shared" ref="L98:L126" si="27">SUM(K98*1)</f>
        <v>0</v>
      </c>
      <c r="M98" s="23">
        <v>0</v>
      </c>
      <c r="N98" s="23">
        <v>0</v>
      </c>
      <c r="O98" s="23">
        <v>0</v>
      </c>
      <c r="P98" s="20"/>
      <c r="Q98" s="21">
        <f t="shared" ref="Q98:Q126" si="28">SUM(P98*500)</f>
        <v>0</v>
      </c>
      <c r="R98" s="20"/>
      <c r="S98" s="21">
        <f t="shared" ref="S98:S126" si="29">SUM(R98*100)</f>
        <v>0</v>
      </c>
      <c r="T98" s="20"/>
      <c r="U98" s="21">
        <f t="shared" ref="U98:U126" si="30">SUM(T98*1000)</f>
        <v>0</v>
      </c>
      <c r="V98" s="22">
        <v>5435.28</v>
      </c>
      <c r="W98" s="24">
        <f t="shared" ref="W98:W126" si="31">SUM(V98*0.00001)</f>
        <v>5.43528E-2</v>
      </c>
    </row>
    <row r="99" spans="1:23" x14ac:dyDescent="0.2">
      <c r="A99" s="26">
        <v>98</v>
      </c>
      <c r="B99" s="20" t="s">
        <v>1805</v>
      </c>
      <c r="C99" s="20" t="s">
        <v>1806</v>
      </c>
      <c r="D99" s="20" t="s">
        <v>1807</v>
      </c>
      <c r="E99" s="20" t="s">
        <v>855</v>
      </c>
      <c r="F99" s="25">
        <f t="shared" si="24"/>
        <v>-0.13856889999999999</v>
      </c>
      <c r="G99" s="20">
        <v>0</v>
      </c>
      <c r="H99" s="21">
        <f t="shared" si="25"/>
        <v>0</v>
      </c>
      <c r="I99" s="20">
        <v>0</v>
      </c>
      <c r="J99" s="21">
        <f t="shared" si="26"/>
        <v>0</v>
      </c>
      <c r="K99" s="20">
        <v>0</v>
      </c>
      <c r="L99" s="21">
        <f t="shared" si="27"/>
        <v>0</v>
      </c>
      <c r="M99" s="23">
        <v>0</v>
      </c>
      <c r="N99" s="23">
        <v>0</v>
      </c>
      <c r="O99" s="23">
        <v>0</v>
      </c>
      <c r="P99" s="20"/>
      <c r="Q99" s="21">
        <f t="shared" si="28"/>
        <v>0</v>
      </c>
      <c r="R99" s="20"/>
      <c r="S99" s="21">
        <f t="shared" si="29"/>
        <v>0</v>
      </c>
      <c r="T99" s="20"/>
      <c r="U99" s="21">
        <f t="shared" si="30"/>
        <v>0</v>
      </c>
      <c r="V99" s="22">
        <v>13856.89</v>
      </c>
      <c r="W99" s="24">
        <f t="shared" si="31"/>
        <v>0.13856889999999999</v>
      </c>
    </row>
    <row r="100" spans="1:23" x14ac:dyDescent="0.2">
      <c r="A100" s="26">
        <v>99</v>
      </c>
      <c r="B100" s="20" t="s">
        <v>1793</v>
      </c>
      <c r="C100" s="20" t="s">
        <v>1794</v>
      </c>
      <c r="D100" s="20" t="s">
        <v>1795</v>
      </c>
      <c r="E100" s="20" t="s">
        <v>221</v>
      </c>
      <c r="F100" s="25">
        <f t="shared" si="24"/>
        <v>-0.15775070000000002</v>
      </c>
      <c r="G100" s="20">
        <v>0</v>
      </c>
      <c r="H100" s="21">
        <f t="shared" si="25"/>
        <v>0</v>
      </c>
      <c r="I100" s="20">
        <v>0</v>
      </c>
      <c r="J100" s="21">
        <f t="shared" si="26"/>
        <v>0</v>
      </c>
      <c r="K100" s="20">
        <v>0</v>
      </c>
      <c r="L100" s="21">
        <f t="shared" si="27"/>
        <v>0</v>
      </c>
      <c r="M100" s="23">
        <v>0</v>
      </c>
      <c r="N100" s="23">
        <v>0</v>
      </c>
      <c r="O100" s="23">
        <v>0</v>
      </c>
      <c r="P100" s="20"/>
      <c r="Q100" s="21">
        <f t="shared" si="28"/>
        <v>0</v>
      </c>
      <c r="R100" s="20"/>
      <c r="S100" s="21">
        <f t="shared" si="29"/>
        <v>0</v>
      </c>
      <c r="T100" s="20"/>
      <c r="U100" s="21">
        <f t="shared" si="30"/>
        <v>0</v>
      </c>
      <c r="V100" s="22">
        <v>15775.07</v>
      </c>
      <c r="W100" s="24">
        <f t="shared" si="31"/>
        <v>0.15775070000000002</v>
      </c>
    </row>
    <row r="101" spans="1:23" x14ac:dyDescent="0.2">
      <c r="A101" s="26">
        <v>100</v>
      </c>
      <c r="B101" s="20" t="s">
        <v>1802</v>
      </c>
      <c r="C101" s="20" t="s">
        <v>1803</v>
      </c>
      <c r="D101" s="20" t="s">
        <v>1804</v>
      </c>
      <c r="E101" s="20" t="s">
        <v>855</v>
      </c>
      <c r="F101" s="25">
        <f t="shared" si="24"/>
        <v>-0.26438440000000002</v>
      </c>
      <c r="G101" s="20">
        <v>0</v>
      </c>
      <c r="H101" s="21">
        <f t="shared" si="25"/>
        <v>0</v>
      </c>
      <c r="I101" s="20">
        <v>0</v>
      </c>
      <c r="J101" s="21">
        <f t="shared" si="26"/>
        <v>0</v>
      </c>
      <c r="K101" s="20">
        <v>0</v>
      </c>
      <c r="L101" s="21">
        <f t="shared" si="27"/>
        <v>0</v>
      </c>
      <c r="M101" s="23">
        <v>0</v>
      </c>
      <c r="N101" s="23">
        <v>0</v>
      </c>
      <c r="O101" s="23">
        <v>0</v>
      </c>
      <c r="P101" s="20"/>
      <c r="Q101" s="21">
        <f t="shared" si="28"/>
        <v>0</v>
      </c>
      <c r="R101" s="20"/>
      <c r="S101" s="21">
        <f t="shared" si="29"/>
        <v>0</v>
      </c>
      <c r="T101" s="20"/>
      <c r="U101" s="21">
        <f t="shared" si="30"/>
        <v>0</v>
      </c>
      <c r="V101" s="22">
        <v>26438.44</v>
      </c>
      <c r="W101" s="24">
        <f t="shared" si="31"/>
        <v>0.26438440000000002</v>
      </c>
    </row>
    <row r="102" spans="1:23" x14ac:dyDescent="0.2">
      <c r="A102" s="26">
        <v>101</v>
      </c>
      <c r="B102" s="20" t="s">
        <v>1808</v>
      </c>
      <c r="C102" s="20" t="s">
        <v>1809</v>
      </c>
      <c r="D102" s="20" t="s">
        <v>1810</v>
      </c>
      <c r="E102" s="20" t="s">
        <v>776</v>
      </c>
      <c r="F102" s="25">
        <f t="shared" si="24"/>
        <v>-0.73333460000000017</v>
      </c>
      <c r="G102" s="20">
        <v>0</v>
      </c>
      <c r="H102" s="21">
        <f t="shared" si="25"/>
        <v>0</v>
      </c>
      <c r="I102" s="20">
        <v>0</v>
      </c>
      <c r="J102" s="21">
        <f t="shared" si="26"/>
        <v>0</v>
      </c>
      <c r="K102" s="20">
        <v>0</v>
      </c>
      <c r="L102" s="21">
        <f t="shared" si="27"/>
        <v>0</v>
      </c>
      <c r="M102" s="23">
        <v>0</v>
      </c>
      <c r="N102" s="23">
        <v>0</v>
      </c>
      <c r="O102" s="23">
        <v>0</v>
      </c>
      <c r="P102" s="20"/>
      <c r="Q102" s="21">
        <f t="shared" si="28"/>
        <v>0</v>
      </c>
      <c r="R102" s="20"/>
      <c r="S102" s="21">
        <f t="shared" si="29"/>
        <v>0</v>
      </c>
      <c r="T102" s="20"/>
      <c r="U102" s="21">
        <f t="shared" si="30"/>
        <v>0</v>
      </c>
      <c r="V102" s="22">
        <v>73333.460000000006</v>
      </c>
      <c r="W102" s="24">
        <f t="shared" si="31"/>
        <v>0.73333460000000017</v>
      </c>
    </row>
    <row r="103" spans="1:23" x14ac:dyDescent="0.2">
      <c r="A103" s="26">
        <v>102</v>
      </c>
      <c r="B103" s="20" t="s">
        <v>1811</v>
      </c>
      <c r="C103" s="20" t="s">
        <v>1812</v>
      </c>
      <c r="D103" s="20" t="s">
        <v>1813</v>
      </c>
      <c r="E103" s="20" t="s">
        <v>855</v>
      </c>
      <c r="F103" s="25">
        <f t="shared" si="24"/>
        <v>-0.74122480000000002</v>
      </c>
      <c r="G103" s="20">
        <v>0</v>
      </c>
      <c r="H103" s="21">
        <f t="shared" si="25"/>
        <v>0</v>
      </c>
      <c r="I103" s="20">
        <v>0</v>
      </c>
      <c r="J103" s="21">
        <f t="shared" si="26"/>
        <v>0</v>
      </c>
      <c r="K103" s="20">
        <v>0</v>
      </c>
      <c r="L103" s="21">
        <f t="shared" si="27"/>
        <v>0</v>
      </c>
      <c r="M103" s="23">
        <v>0</v>
      </c>
      <c r="N103" s="23">
        <v>0</v>
      </c>
      <c r="O103" s="23">
        <v>0</v>
      </c>
      <c r="P103" s="20"/>
      <c r="Q103" s="21">
        <f t="shared" si="28"/>
        <v>0</v>
      </c>
      <c r="R103" s="20"/>
      <c r="S103" s="21">
        <f t="shared" si="29"/>
        <v>0</v>
      </c>
      <c r="T103" s="20"/>
      <c r="U103" s="21">
        <f t="shared" si="30"/>
        <v>0</v>
      </c>
      <c r="V103" s="22">
        <v>74122.48</v>
      </c>
      <c r="W103" s="24">
        <f t="shared" si="31"/>
        <v>0.74122480000000002</v>
      </c>
    </row>
    <row r="104" spans="1:23" x14ac:dyDescent="0.2">
      <c r="A104" s="26">
        <v>103</v>
      </c>
      <c r="B104" s="20" t="s">
        <v>1814</v>
      </c>
      <c r="C104" s="20" t="s">
        <v>1815</v>
      </c>
      <c r="D104" s="20" t="s">
        <v>1816</v>
      </c>
      <c r="E104" s="20" t="s">
        <v>221</v>
      </c>
      <c r="F104" s="25">
        <f t="shared" si="24"/>
        <v>-1.3015743</v>
      </c>
      <c r="G104" s="20">
        <v>0</v>
      </c>
      <c r="H104" s="21">
        <f t="shared" si="25"/>
        <v>0</v>
      </c>
      <c r="I104" s="20">
        <v>0</v>
      </c>
      <c r="J104" s="21">
        <f t="shared" si="26"/>
        <v>0</v>
      </c>
      <c r="K104" s="20">
        <v>0</v>
      </c>
      <c r="L104" s="21">
        <f t="shared" si="27"/>
        <v>0</v>
      </c>
      <c r="M104" s="23">
        <v>0</v>
      </c>
      <c r="N104" s="23">
        <v>0</v>
      </c>
      <c r="O104" s="23">
        <v>0</v>
      </c>
      <c r="P104" s="20"/>
      <c r="Q104" s="21">
        <f t="shared" si="28"/>
        <v>0</v>
      </c>
      <c r="R104" s="20"/>
      <c r="S104" s="21">
        <f t="shared" si="29"/>
        <v>0</v>
      </c>
      <c r="T104" s="20"/>
      <c r="U104" s="21">
        <f t="shared" si="30"/>
        <v>0</v>
      </c>
      <c r="V104" s="22">
        <v>130157.43</v>
      </c>
      <c r="W104" s="24">
        <f t="shared" si="31"/>
        <v>1.3015743</v>
      </c>
    </row>
    <row r="105" spans="1:23" x14ac:dyDescent="0.2">
      <c r="A105" s="26">
        <v>104</v>
      </c>
      <c r="B105" s="20" t="s">
        <v>1820</v>
      </c>
      <c r="C105" s="20" t="s">
        <v>1821</v>
      </c>
      <c r="D105" s="20" t="s">
        <v>1822</v>
      </c>
      <c r="E105" s="20" t="s">
        <v>855</v>
      </c>
      <c r="F105" s="25">
        <f t="shared" si="24"/>
        <v>-1.9522347000000002</v>
      </c>
      <c r="G105" s="20">
        <v>0</v>
      </c>
      <c r="H105" s="21">
        <f t="shared" si="25"/>
        <v>0</v>
      </c>
      <c r="I105" s="20">
        <v>0</v>
      </c>
      <c r="J105" s="21">
        <f t="shared" si="26"/>
        <v>0</v>
      </c>
      <c r="K105" s="20">
        <v>0</v>
      </c>
      <c r="L105" s="21">
        <f t="shared" si="27"/>
        <v>0</v>
      </c>
      <c r="M105" s="23">
        <v>0</v>
      </c>
      <c r="N105" s="23">
        <v>0</v>
      </c>
      <c r="O105" s="23">
        <v>0</v>
      </c>
      <c r="P105" s="20"/>
      <c r="Q105" s="21">
        <f t="shared" si="28"/>
        <v>0</v>
      </c>
      <c r="R105" s="20"/>
      <c r="S105" s="21">
        <f t="shared" si="29"/>
        <v>0</v>
      </c>
      <c r="T105" s="20"/>
      <c r="U105" s="21">
        <f t="shared" si="30"/>
        <v>0</v>
      </c>
      <c r="V105" s="22">
        <v>195223.47</v>
      </c>
      <c r="W105" s="24">
        <f t="shared" si="31"/>
        <v>1.9522347000000002</v>
      </c>
    </row>
    <row r="106" spans="1:23" x14ac:dyDescent="0.2">
      <c r="A106" s="26">
        <v>105</v>
      </c>
      <c r="B106" s="20" t="s">
        <v>1796</v>
      </c>
      <c r="C106" s="20" t="s">
        <v>1797</v>
      </c>
      <c r="D106" s="20" t="s">
        <v>1798</v>
      </c>
      <c r="E106" s="20" t="s">
        <v>17</v>
      </c>
      <c r="F106" s="25">
        <f t="shared" si="24"/>
        <v>-2.2868312</v>
      </c>
      <c r="G106" s="20">
        <v>0</v>
      </c>
      <c r="H106" s="21">
        <f t="shared" si="25"/>
        <v>0</v>
      </c>
      <c r="I106" s="20">
        <v>0</v>
      </c>
      <c r="J106" s="21">
        <f t="shared" si="26"/>
        <v>0</v>
      </c>
      <c r="K106" s="20">
        <v>0</v>
      </c>
      <c r="L106" s="21">
        <f t="shared" si="27"/>
        <v>0</v>
      </c>
      <c r="M106" s="23">
        <v>0</v>
      </c>
      <c r="N106" s="23">
        <v>0</v>
      </c>
      <c r="O106" s="23">
        <v>0</v>
      </c>
      <c r="P106" s="20"/>
      <c r="Q106" s="21">
        <f t="shared" si="28"/>
        <v>0</v>
      </c>
      <c r="R106" s="20"/>
      <c r="S106" s="21">
        <f t="shared" si="29"/>
        <v>0</v>
      </c>
      <c r="T106" s="20"/>
      <c r="U106" s="21">
        <f t="shared" si="30"/>
        <v>0</v>
      </c>
      <c r="V106" s="22">
        <v>228683.12</v>
      </c>
      <c r="W106" s="24">
        <f t="shared" si="31"/>
        <v>2.2868312</v>
      </c>
    </row>
    <row r="107" spans="1:23" x14ac:dyDescent="0.2">
      <c r="A107" s="26">
        <v>106</v>
      </c>
      <c r="B107" s="20" t="s">
        <v>1826</v>
      </c>
      <c r="C107" s="20" t="s">
        <v>1827</v>
      </c>
      <c r="D107" s="20" t="s">
        <v>1828</v>
      </c>
      <c r="E107" s="20" t="s">
        <v>221</v>
      </c>
      <c r="F107" s="25">
        <f t="shared" si="24"/>
        <v>-2.4979263</v>
      </c>
      <c r="G107" s="20">
        <v>0</v>
      </c>
      <c r="H107" s="21">
        <f t="shared" si="25"/>
        <v>0</v>
      </c>
      <c r="I107" s="20">
        <v>0</v>
      </c>
      <c r="J107" s="21">
        <f t="shared" si="26"/>
        <v>0</v>
      </c>
      <c r="K107" s="20">
        <v>0</v>
      </c>
      <c r="L107" s="21">
        <f t="shared" si="27"/>
        <v>0</v>
      </c>
      <c r="M107" s="23">
        <v>0</v>
      </c>
      <c r="N107" s="23">
        <v>0</v>
      </c>
      <c r="O107" s="23">
        <v>0</v>
      </c>
      <c r="P107" s="20"/>
      <c r="Q107" s="21">
        <f t="shared" si="28"/>
        <v>0</v>
      </c>
      <c r="R107" s="20"/>
      <c r="S107" s="21">
        <f t="shared" si="29"/>
        <v>0</v>
      </c>
      <c r="T107" s="20"/>
      <c r="U107" s="21">
        <f t="shared" si="30"/>
        <v>0</v>
      </c>
      <c r="V107" s="22">
        <v>249792.63</v>
      </c>
      <c r="W107" s="24">
        <f t="shared" si="31"/>
        <v>2.4979263</v>
      </c>
    </row>
    <row r="108" spans="1:23" x14ac:dyDescent="0.2">
      <c r="A108" s="26">
        <v>107</v>
      </c>
      <c r="B108" s="20" t="s">
        <v>1823</v>
      </c>
      <c r="C108" s="20" t="s">
        <v>1824</v>
      </c>
      <c r="D108" s="20" t="s">
        <v>1825</v>
      </c>
      <c r="E108" s="20" t="s">
        <v>221</v>
      </c>
      <c r="F108" s="25">
        <f t="shared" si="24"/>
        <v>-5.2119726000000002</v>
      </c>
      <c r="G108" s="20">
        <v>0</v>
      </c>
      <c r="H108" s="21">
        <f t="shared" si="25"/>
        <v>0</v>
      </c>
      <c r="I108" s="20">
        <v>0</v>
      </c>
      <c r="J108" s="21">
        <f t="shared" si="26"/>
        <v>0</v>
      </c>
      <c r="K108" s="20">
        <v>0</v>
      </c>
      <c r="L108" s="21">
        <f t="shared" si="27"/>
        <v>0</v>
      </c>
      <c r="M108" s="23">
        <v>0</v>
      </c>
      <c r="N108" s="23">
        <v>0</v>
      </c>
      <c r="O108" s="23">
        <v>0</v>
      </c>
      <c r="P108" s="20"/>
      <c r="Q108" s="21">
        <f t="shared" si="28"/>
        <v>0</v>
      </c>
      <c r="R108" s="20"/>
      <c r="S108" s="21">
        <f t="shared" si="29"/>
        <v>0</v>
      </c>
      <c r="T108" s="20"/>
      <c r="U108" s="21">
        <f t="shared" si="30"/>
        <v>0</v>
      </c>
      <c r="V108" s="22">
        <v>521197.26</v>
      </c>
      <c r="W108" s="24">
        <f t="shared" si="31"/>
        <v>5.2119726000000002</v>
      </c>
    </row>
    <row r="109" spans="1:23" x14ac:dyDescent="0.2">
      <c r="A109" s="26">
        <v>108</v>
      </c>
      <c r="B109" s="20" t="s">
        <v>1817</v>
      </c>
      <c r="C109" s="20" t="s">
        <v>1818</v>
      </c>
      <c r="D109" s="20" t="s">
        <v>1819</v>
      </c>
      <c r="E109" s="20" t="s">
        <v>17</v>
      </c>
      <c r="F109" s="25">
        <f t="shared" si="24"/>
        <v>-5.5771180000000014</v>
      </c>
      <c r="G109" s="20">
        <v>0</v>
      </c>
      <c r="H109" s="21">
        <f t="shared" si="25"/>
        <v>0</v>
      </c>
      <c r="I109" s="20">
        <v>1</v>
      </c>
      <c r="J109" s="21">
        <f t="shared" si="26"/>
        <v>2</v>
      </c>
      <c r="K109" s="20">
        <v>0</v>
      </c>
      <c r="L109" s="21">
        <f t="shared" si="27"/>
        <v>0</v>
      </c>
      <c r="M109" s="23">
        <v>0</v>
      </c>
      <c r="N109" s="23">
        <v>1</v>
      </c>
      <c r="O109" s="23">
        <v>0</v>
      </c>
      <c r="P109" s="20"/>
      <c r="Q109" s="21">
        <f t="shared" si="28"/>
        <v>0</v>
      </c>
      <c r="R109" s="20"/>
      <c r="S109" s="21">
        <f t="shared" si="29"/>
        <v>0</v>
      </c>
      <c r="T109" s="20"/>
      <c r="U109" s="21">
        <f t="shared" si="30"/>
        <v>0</v>
      </c>
      <c r="V109" s="22">
        <v>757711.8</v>
      </c>
      <c r="W109" s="24">
        <f t="shared" si="31"/>
        <v>7.5771180000000014</v>
      </c>
    </row>
    <row r="110" spans="1:23" x14ac:dyDescent="0.2">
      <c r="A110" s="26">
        <v>109</v>
      </c>
      <c r="B110" s="20" t="s">
        <v>1832</v>
      </c>
      <c r="C110" s="20" t="s">
        <v>1833</v>
      </c>
      <c r="D110" s="20" t="s">
        <v>1834</v>
      </c>
      <c r="E110" s="20" t="s">
        <v>855</v>
      </c>
      <c r="F110" s="25">
        <f t="shared" si="24"/>
        <v>-6.4416843000000013</v>
      </c>
      <c r="G110" s="20">
        <v>0</v>
      </c>
      <c r="H110" s="21">
        <f t="shared" si="25"/>
        <v>0</v>
      </c>
      <c r="I110" s="20">
        <v>0</v>
      </c>
      <c r="J110" s="21">
        <f t="shared" si="26"/>
        <v>0</v>
      </c>
      <c r="K110" s="20">
        <v>0</v>
      </c>
      <c r="L110" s="21">
        <f t="shared" si="27"/>
        <v>0</v>
      </c>
      <c r="M110" s="23">
        <v>0</v>
      </c>
      <c r="N110" s="23">
        <v>0</v>
      </c>
      <c r="O110" s="23">
        <v>0</v>
      </c>
      <c r="P110" s="20"/>
      <c r="Q110" s="21">
        <f t="shared" si="28"/>
        <v>0</v>
      </c>
      <c r="R110" s="20"/>
      <c r="S110" s="21">
        <f t="shared" si="29"/>
        <v>0</v>
      </c>
      <c r="T110" s="20"/>
      <c r="U110" s="21">
        <f t="shared" si="30"/>
        <v>0</v>
      </c>
      <c r="V110" s="22">
        <v>644168.43000000005</v>
      </c>
      <c r="W110" s="24">
        <f t="shared" si="31"/>
        <v>6.4416843000000013</v>
      </c>
    </row>
    <row r="111" spans="1:23" x14ac:dyDescent="0.2">
      <c r="A111" s="26">
        <v>110</v>
      </c>
      <c r="B111" s="20" t="s">
        <v>1829</v>
      </c>
      <c r="C111" s="20" t="s">
        <v>1830</v>
      </c>
      <c r="D111" s="20" t="s">
        <v>1831</v>
      </c>
      <c r="E111" s="20" t="s">
        <v>855</v>
      </c>
      <c r="F111" s="25">
        <f t="shared" si="24"/>
        <v>-10.369621100000002</v>
      </c>
      <c r="G111" s="20">
        <v>0</v>
      </c>
      <c r="H111" s="21">
        <f t="shared" si="25"/>
        <v>0</v>
      </c>
      <c r="I111" s="20">
        <v>0</v>
      </c>
      <c r="J111" s="21">
        <f t="shared" si="26"/>
        <v>0</v>
      </c>
      <c r="K111" s="20">
        <v>0</v>
      </c>
      <c r="L111" s="21">
        <f t="shared" si="27"/>
        <v>0</v>
      </c>
      <c r="M111" s="23">
        <v>0</v>
      </c>
      <c r="N111" s="23">
        <v>0</v>
      </c>
      <c r="O111" s="23">
        <v>0</v>
      </c>
      <c r="P111" s="20"/>
      <c r="Q111" s="21">
        <f t="shared" si="28"/>
        <v>0</v>
      </c>
      <c r="R111" s="20"/>
      <c r="S111" s="21">
        <f t="shared" si="29"/>
        <v>0</v>
      </c>
      <c r="T111" s="20"/>
      <c r="U111" s="21">
        <f t="shared" si="30"/>
        <v>0</v>
      </c>
      <c r="V111" s="22">
        <v>1036962.11</v>
      </c>
      <c r="W111" s="24">
        <f t="shared" si="31"/>
        <v>10.369621100000002</v>
      </c>
    </row>
    <row r="112" spans="1:23" x14ac:dyDescent="0.2">
      <c r="A112" s="26">
        <v>111</v>
      </c>
      <c r="B112" s="20" t="s">
        <v>1835</v>
      </c>
      <c r="C112" s="20" t="s">
        <v>1836</v>
      </c>
      <c r="D112" s="20" t="s">
        <v>1837</v>
      </c>
      <c r="E112" s="20" t="s">
        <v>17</v>
      </c>
      <c r="F112" s="25">
        <f t="shared" si="24"/>
        <v>-11.983852500000001</v>
      </c>
      <c r="G112" s="20">
        <v>0</v>
      </c>
      <c r="H112" s="21">
        <f t="shared" si="25"/>
        <v>0</v>
      </c>
      <c r="I112" s="20">
        <v>0</v>
      </c>
      <c r="J112" s="21">
        <f t="shared" si="26"/>
        <v>0</v>
      </c>
      <c r="K112" s="20">
        <v>0</v>
      </c>
      <c r="L112" s="21">
        <f t="shared" si="27"/>
        <v>0</v>
      </c>
      <c r="M112" s="23">
        <v>0</v>
      </c>
      <c r="N112" s="23">
        <v>0</v>
      </c>
      <c r="O112" s="23">
        <v>0</v>
      </c>
      <c r="P112" s="20"/>
      <c r="Q112" s="21">
        <f t="shared" si="28"/>
        <v>0</v>
      </c>
      <c r="R112" s="20"/>
      <c r="S112" s="21">
        <f t="shared" si="29"/>
        <v>0</v>
      </c>
      <c r="T112" s="20"/>
      <c r="U112" s="21">
        <f t="shared" si="30"/>
        <v>0</v>
      </c>
      <c r="V112" s="22">
        <v>1198385.25</v>
      </c>
      <c r="W112" s="24">
        <f t="shared" si="31"/>
        <v>11.983852500000001</v>
      </c>
    </row>
    <row r="113" spans="1:23" x14ac:dyDescent="0.2">
      <c r="A113" s="26">
        <v>112</v>
      </c>
      <c r="B113" s="20" t="s">
        <v>1838</v>
      </c>
      <c r="C113" s="20" t="s">
        <v>1839</v>
      </c>
      <c r="D113" s="20" t="s">
        <v>1840</v>
      </c>
      <c r="E113" s="20" t="s">
        <v>17</v>
      </c>
      <c r="F113" s="25">
        <f t="shared" si="24"/>
        <v>-17.427209000000001</v>
      </c>
      <c r="G113" s="20">
        <v>0</v>
      </c>
      <c r="H113" s="21">
        <f t="shared" si="25"/>
        <v>0</v>
      </c>
      <c r="I113" s="20">
        <v>0</v>
      </c>
      <c r="J113" s="21">
        <f t="shared" si="26"/>
        <v>0</v>
      </c>
      <c r="K113" s="20">
        <v>0</v>
      </c>
      <c r="L113" s="21">
        <f t="shared" si="27"/>
        <v>0</v>
      </c>
      <c r="M113" s="23">
        <v>0</v>
      </c>
      <c r="N113" s="23">
        <v>0</v>
      </c>
      <c r="O113" s="23">
        <v>0</v>
      </c>
      <c r="P113" s="20"/>
      <c r="Q113" s="21">
        <f t="shared" si="28"/>
        <v>0</v>
      </c>
      <c r="R113" s="20"/>
      <c r="S113" s="21">
        <f t="shared" si="29"/>
        <v>0</v>
      </c>
      <c r="T113" s="20"/>
      <c r="U113" s="21">
        <f t="shared" si="30"/>
        <v>0</v>
      </c>
      <c r="V113" s="22">
        <v>1742720.9</v>
      </c>
      <c r="W113" s="24">
        <f t="shared" si="31"/>
        <v>17.427209000000001</v>
      </c>
    </row>
    <row r="114" spans="1:23" x14ac:dyDescent="0.2">
      <c r="A114" s="26">
        <v>113</v>
      </c>
      <c r="B114" s="20" t="s">
        <v>1841</v>
      </c>
      <c r="C114" s="20" t="s">
        <v>1842</v>
      </c>
      <c r="D114" s="20" t="s">
        <v>1843</v>
      </c>
      <c r="E114" s="20" t="s">
        <v>17</v>
      </c>
      <c r="F114" s="25">
        <f t="shared" si="24"/>
        <v>-67.844834800000015</v>
      </c>
      <c r="G114" s="20">
        <v>0</v>
      </c>
      <c r="H114" s="21">
        <f t="shared" si="25"/>
        <v>0</v>
      </c>
      <c r="I114" s="20">
        <v>0</v>
      </c>
      <c r="J114" s="21">
        <f t="shared" si="26"/>
        <v>0</v>
      </c>
      <c r="K114" s="20">
        <v>0</v>
      </c>
      <c r="L114" s="21">
        <f t="shared" si="27"/>
        <v>0</v>
      </c>
      <c r="M114" s="23">
        <v>0</v>
      </c>
      <c r="N114" s="23">
        <v>0</v>
      </c>
      <c r="O114" s="23">
        <v>0</v>
      </c>
      <c r="P114" s="20"/>
      <c r="Q114" s="21">
        <f t="shared" si="28"/>
        <v>0</v>
      </c>
      <c r="R114" s="20"/>
      <c r="S114" s="21">
        <f t="shared" si="29"/>
        <v>0</v>
      </c>
      <c r="T114" s="20"/>
      <c r="U114" s="21">
        <f t="shared" si="30"/>
        <v>0</v>
      </c>
      <c r="V114" s="22">
        <v>6784483.4800000004</v>
      </c>
      <c r="W114" s="24">
        <f t="shared" si="31"/>
        <v>67.844834800000015</v>
      </c>
    </row>
    <row r="115" spans="1:23" x14ac:dyDescent="0.2">
      <c r="A115" s="26">
        <v>114</v>
      </c>
      <c r="B115" s="20" t="s">
        <v>1847</v>
      </c>
      <c r="C115" s="20" t="s">
        <v>1848</v>
      </c>
      <c r="D115" s="20" t="s">
        <v>1849</v>
      </c>
      <c r="E115" s="20" t="s">
        <v>17</v>
      </c>
      <c r="F115" s="25">
        <f t="shared" si="24"/>
        <v>-107.8534361</v>
      </c>
      <c r="G115" s="20">
        <v>0</v>
      </c>
      <c r="H115" s="21">
        <f t="shared" si="25"/>
        <v>0</v>
      </c>
      <c r="I115" s="20">
        <v>0</v>
      </c>
      <c r="J115" s="21">
        <f t="shared" si="26"/>
        <v>0</v>
      </c>
      <c r="K115" s="20">
        <v>0</v>
      </c>
      <c r="L115" s="21">
        <f t="shared" si="27"/>
        <v>0</v>
      </c>
      <c r="M115" s="23">
        <v>0</v>
      </c>
      <c r="N115" s="23">
        <v>0</v>
      </c>
      <c r="O115" s="23">
        <v>0</v>
      </c>
      <c r="P115" s="20"/>
      <c r="Q115" s="21">
        <f t="shared" si="28"/>
        <v>0</v>
      </c>
      <c r="R115" s="20"/>
      <c r="S115" s="21">
        <f t="shared" si="29"/>
        <v>0</v>
      </c>
      <c r="T115" s="20"/>
      <c r="U115" s="21">
        <f t="shared" si="30"/>
        <v>0</v>
      </c>
      <c r="V115" s="22">
        <v>10785343.609999999</v>
      </c>
      <c r="W115" s="24">
        <f t="shared" si="31"/>
        <v>107.8534361</v>
      </c>
    </row>
    <row r="116" spans="1:23" x14ac:dyDescent="0.2">
      <c r="A116" s="26">
        <v>115</v>
      </c>
      <c r="B116" s="20" t="s">
        <v>1523</v>
      </c>
      <c r="C116" s="20" t="s">
        <v>1524</v>
      </c>
      <c r="D116" s="20" t="s">
        <v>1525</v>
      </c>
      <c r="E116" s="20" t="s">
        <v>17</v>
      </c>
      <c r="F116" s="25">
        <f t="shared" si="24"/>
        <v>-291.88483300000001</v>
      </c>
      <c r="G116" s="20">
        <v>55</v>
      </c>
      <c r="H116" s="21">
        <f t="shared" si="25"/>
        <v>165</v>
      </c>
      <c r="I116" s="20">
        <v>29</v>
      </c>
      <c r="J116" s="21">
        <f t="shared" si="26"/>
        <v>58</v>
      </c>
      <c r="K116" s="20">
        <v>0</v>
      </c>
      <c r="L116" s="21">
        <f t="shared" si="27"/>
        <v>0</v>
      </c>
      <c r="M116" s="23">
        <v>0.65480000000000005</v>
      </c>
      <c r="N116" s="23">
        <v>0.34520000000000001</v>
      </c>
      <c r="O116" s="23">
        <v>0</v>
      </c>
      <c r="P116" s="20">
        <v>1</v>
      </c>
      <c r="Q116" s="21">
        <f t="shared" si="28"/>
        <v>500</v>
      </c>
      <c r="R116" s="20"/>
      <c r="S116" s="21">
        <f t="shared" si="29"/>
        <v>0</v>
      </c>
      <c r="T116" s="20"/>
      <c r="U116" s="21">
        <f t="shared" si="30"/>
        <v>0</v>
      </c>
      <c r="V116" s="22">
        <v>1488483.3</v>
      </c>
      <c r="W116" s="24">
        <f t="shared" si="31"/>
        <v>14.884833000000002</v>
      </c>
    </row>
    <row r="117" spans="1:23" x14ac:dyDescent="0.2">
      <c r="A117" s="26">
        <v>116</v>
      </c>
      <c r="B117" s="20" t="s">
        <v>1853</v>
      </c>
      <c r="C117" s="20" t="s">
        <v>1854</v>
      </c>
      <c r="D117" s="20" t="s">
        <v>1855</v>
      </c>
      <c r="E117" s="20" t="s">
        <v>17</v>
      </c>
      <c r="F117" s="25">
        <f t="shared" si="24"/>
        <v>-693.6977409000001</v>
      </c>
      <c r="G117" s="20">
        <v>0</v>
      </c>
      <c r="H117" s="21">
        <f t="shared" si="25"/>
        <v>0</v>
      </c>
      <c r="I117" s="20">
        <v>0</v>
      </c>
      <c r="J117" s="21">
        <f t="shared" si="26"/>
        <v>0</v>
      </c>
      <c r="K117" s="20">
        <v>0</v>
      </c>
      <c r="L117" s="21">
        <f t="shared" si="27"/>
        <v>0</v>
      </c>
      <c r="M117" s="23">
        <v>0</v>
      </c>
      <c r="N117" s="23">
        <v>0</v>
      </c>
      <c r="O117" s="23">
        <v>0</v>
      </c>
      <c r="P117" s="20"/>
      <c r="Q117" s="21">
        <f t="shared" si="28"/>
        <v>0</v>
      </c>
      <c r="R117" s="20"/>
      <c r="S117" s="21">
        <f t="shared" si="29"/>
        <v>0</v>
      </c>
      <c r="T117" s="20"/>
      <c r="U117" s="21">
        <f t="shared" si="30"/>
        <v>0</v>
      </c>
      <c r="V117" s="22">
        <v>69369774.090000004</v>
      </c>
      <c r="W117" s="24">
        <f t="shared" si="31"/>
        <v>693.6977409000001</v>
      </c>
    </row>
    <row r="118" spans="1:23" x14ac:dyDescent="0.2">
      <c r="A118" s="26">
        <v>117</v>
      </c>
      <c r="B118" s="20" t="s">
        <v>1535</v>
      </c>
      <c r="C118" s="20" t="s">
        <v>1536</v>
      </c>
      <c r="D118" s="20" t="s">
        <v>1537</v>
      </c>
      <c r="E118" s="20" t="s">
        <v>17</v>
      </c>
      <c r="F118" s="25">
        <f t="shared" si="24"/>
        <v>-796</v>
      </c>
      <c r="G118" s="20">
        <v>68</v>
      </c>
      <c r="H118" s="21">
        <f t="shared" si="25"/>
        <v>204</v>
      </c>
      <c r="I118" s="20">
        <v>0</v>
      </c>
      <c r="J118" s="21">
        <f t="shared" si="26"/>
        <v>0</v>
      </c>
      <c r="K118" s="20">
        <v>0</v>
      </c>
      <c r="L118" s="21">
        <f t="shared" si="27"/>
        <v>0</v>
      </c>
      <c r="M118" s="23">
        <v>1</v>
      </c>
      <c r="N118" s="23">
        <v>0</v>
      </c>
      <c r="O118" s="23">
        <v>0</v>
      </c>
      <c r="P118" s="20"/>
      <c r="Q118" s="21">
        <f t="shared" si="28"/>
        <v>0</v>
      </c>
      <c r="R118" s="20"/>
      <c r="S118" s="21">
        <f t="shared" si="29"/>
        <v>0</v>
      </c>
      <c r="T118" s="20">
        <v>1</v>
      </c>
      <c r="U118" s="21">
        <f t="shared" si="30"/>
        <v>1000</v>
      </c>
      <c r="V118" s="22">
        <v>0</v>
      </c>
      <c r="W118" s="24">
        <f t="shared" si="31"/>
        <v>0</v>
      </c>
    </row>
    <row r="119" spans="1:23" x14ac:dyDescent="0.2">
      <c r="A119" s="26">
        <v>118</v>
      </c>
      <c r="B119" s="20" t="s">
        <v>1856</v>
      </c>
      <c r="C119" s="20" t="s">
        <v>1857</v>
      </c>
      <c r="D119" s="20" t="s">
        <v>1858</v>
      </c>
      <c r="E119" s="20" t="s">
        <v>221</v>
      </c>
      <c r="F119" s="25">
        <f t="shared" si="24"/>
        <v>-960.46261879999997</v>
      </c>
      <c r="G119" s="20">
        <v>14</v>
      </c>
      <c r="H119" s="21">
        <f t="shared" si="25"/>
        <v>42</v>
      </c>
      <c r="I119" s="20">
        <v>0</v>
      </c>
      <c r="J119" s="21">
        <f t="shared" si="26"/>
        <v>0</v>
      </c>
      <c r="K119" s="20">
        <v>0</v>
      </c>
      <c r="L119" s="21">
        <f t="shared" si="27"/>
        <v>0</v>
      </c>
      <c r="M119" s="23">
        <v>1</v>
      </c>
      <c r="N119" s="23">
        <v>0</v>
      </c>
      <c r="O119" s="23">
        <v>0</v>
      </c>
      <c r="P119" s="20"/>
      <c r="Q119" s="21">
        <f t="shared" si="28"/>
        <v>0</v>
      </c>
      <c r="R119" s="20"/>
      <c r="S119" s="21">
        <f t="shared" si="29"/>
        <v>0</v>
      </c>
      <c r="T119" s="20">
        <v>1</v>
      </c>
      <c r="U119" s="21">
        <f t="shared" si="30"/>
        <v>1000</v>
      </c>
      <c r="V119" s="22">
        <v>246261.88</v>
      </c>
      <c r="W119" s="24">
        <f t="shared" si="31"/>
        <v>2.4626188000000004</v>
      </c>
    </row>
    <row r="120" spans="1:23" x14ac:dyDescent="0.2">
      <c r="A120" s="26">
        <v>119</v>
      </c>
      <c r="B120" s="20" t="s">
        <v>1658</v>
      </c>
      <c r="C120" s="20" t="s">
        <v>1659</v>
      </c>
      <c r="D120" s="20" t="s">
        <v>1660</v>
      </c>
      <c r="E120" s="20" t="s">
        <v>17</v>
      </c>
      <c r="F120" s="25">
        <f t="shared" si="24"/>
        <v>-970.77835349999998</v>
      </c>
      <c r="G120" s="20">
        <v>7</v>
      </c>
      <c r="H120" s="21">
        <f t="shared" si="25"/>
        <v>21</v>
      </c>
      <c r="I120" s="20">
        <v>5</v>
      </c>
      <c r="J120" s="21">
        <f t="shared" si="26"/>
        <v>10</v>
      </c>
      <c r="K120" s="20">
        <v>0</v>
      </c>
      <c r="L120" s="21">
        <f t="shared" si="27"/>
        <v>0</v>
      </c>
      <c r="M120" s="23">
        <v>0.58330000000000004</v>
      </c>
      <c r="N120" s="23">
        <v>0.41670000000000001</v>
      </c>
      <c r="O120" s="23">
        <v>0</v>
      </c>
      <c r="P120" s="20"/>
      <c r="Q120" s="21">
        <f t="shared" si="28"/>
        <v>0</v>
      </c>
      <c r="R120" s="20"/>
      <c r="S120" s="21">
        <f t="shared" si="29"/>
        <v>0</v>
      </c>
      <c r="T120" s="20">
        <v>1</v>
      </c>
      <c r="U120" s="21">
        <f t="shared" si="30"/>
        <v>1000</v>
      </c>
      <c r="V120" s="22">
        <v>177835.35</v>
      </c>
      <c r="W120" s="24">
        <f t="shared" si="31"/>
        <v>1.7783535000000001</v>
      </c>
    </row>
    <row r="121" spans="1:23" x14ac:dyDescent="0.2">
      <c r="A121" s="26">
        <v>120</v>
      </c>
      <c r="B121" s="20" t="s">
        <v>1850</v>
      </c>
      <c r="C121" s="20" t="s">
        <v>1851</v>
      </c>
      <c r="D121" s="20" t="s">
        <v>1852</v>
      </c>
      <c r="E121" s="20" t="s">
        <v>17</v>
      </c>
      <c r="F121" s="25">
        <f t="shared" si="24"/>
        <v>-1458</v>
      </c>
      <c r="G121" s="20">
        <v>24</v>
      </c>
      <c r="H121" s="21">
        <f t="shared" si="25"/>
        <v>72</v>
      </c>
      <c r="I121" s="20">
        <v>85</v>
      </c>
      <c r="J121" s="21">
        <f t="shared" si="26"/>
        <v>170</v>
      </c>
      <c r="K121" s="20">
        <v>0</v>
      </c>
      <c r="L121" s="21">
        <f t="shared" si="27"/>
        <v>0</v>
      </c>
      <c r="M121" s="23">
        <v>0.22020000000000001</v>
      </c>
      <c r="N121" s="23">
        <v>0.77980000000000005</v>
      </c>
      <c r="O121" s="23">
        <v>0</v>
      </c>
      <c r="P121" s="20">
        <v>3</v>
      </c>
      <c r="Q121" s="21">
        <f t="shared" si="28"/>
        <v>1500</v>
      </c>
      <c r="R121" s="20">
        <v>2</v>
      </c>
      <c r="S121" s="21">
        <f t="shared" si="29"/>
        <v>200</v>
      </c>
      <c r="T121" s="20"/>
      <c r="U121" s="21">
        <f t="shared" si="30"/>
        <v>0</v>
      </c>
      <c r="V121" s="22">
        <v>0</v>
      </c>
      <c r="W121" s="24">
        <f t="shared" si="31"/>
        <v>0</v>
      </c>
    </row>
    <row r="122" spans="1:23" x14ac:dyDescent="0.2">
      <c r="A122" s="26">
        <v>121</v>
      </c>
      <c r="B122" s="20" t="s">
        <v>1565</v>
      </c>
      <c r="C122" s="20" t="s">
        <v>1566</v>
      </c>
      <c r="D122" s="20" t="s">
        <v>1567</v>
      </c>
      <c r="E122" s="20" t="s">
        <v>17</v>
      </c>
      <c r="F122" s="25">
        <f t="shared" si="24"/>
        <v>-1884</v>
      </c>
      <c r="G122" s="20">
        <v>32</v>
      </c>
      <c r="H122" s="21">
        <f t="shared" si="25"/>
        <v>96</v>
      </c>
      <c r="I122" s="20">
        <v>10</v>
      </c>
      <c r="J122" s="21">
        <f t="shared" si="26"/>
        <v>20</v>
      </c>
      <c r="K122" s="20">
        <v>0</v>
      </c>
      <c r="L122" s="21">
        <f t="shared" si="27"/>
        <v>0</v>
      </c>
      <c r="M122" s="23">
        <v>0.76190000000000002</v>
      </c>
      <c r="N122" s="23">
        <v>0.23810000000000001</v>
      </c>
      <c r="O122" s="23">
        <v>0</v>
      </c>
      <c r="P122" s="20"/>
      <c r="Q122" s="21">
        <f t="shared" si="28"/>
        <v>0</v>
      </c>
      <c r="R122" s="20"/>
      <c r="S122" s="21">
        <f t="shared" si="29"/>
        <v>0</v>
      </c>
      <c r="T122" s="20">
        <v>2</v>
      </c>
      <c r="U122" s="21">
        <f t="shared" si="30"/>
        <v>2000</v>
      </c>
      <c r="V122" s="22">
        <v>0</v>
      </c>
      <c r="W122" s="24">
        <f t="shared" si="31"/>
        <v>0</v>
      </c>
    </row>
    <row r="123" spans="1:23" x14ac:dyDescent="0.2">
      <c r="A123" s="26">
        <v>122</v>
      </c>
      <c r="B123" s="20" t="s">
        <v>1598</v>
      </c>
      <c r="C123" s="20" t="s">
        <v>1599</v>
      </c>
      <c r="D123" s="20" t="s">
        <v>1600</v>
      </c>
      <c r="E123" s="20" t="s">
        <v>17</v>
      </c>
      <c r="F123" s="25">
        <f t="shared" si="24"/>
        <v>-2008.5810953</v>
      </c>
      <c r="G123" s="20">
        <v>0</v>
      </c>
      <c r="H123" s="21">
        <f t="shared" si="25"/>
        <v>0</v>
      </c>
      <c r="I123" s="20">
        <v>4</v>
      </c>
      <c r="J123" s="21">
        <f t="shared" si="26"/>
        <v>8</v>
      </c>
      <c r="K123" s="20">
        <v>0</v>
      </c>
      <c r="L123" s="21">
        <f t="shared" si="27"/>
        <v>0</v>
      </c>
      <c r="M123" s="23">
        <v>0</v>
      </c>
      <c r="N123" s="23">
        <v>1</v>
      </c>
      <c r="O123" s="23">
        <v>0</v>
      </c>
      <c r="P123" s="20"/>
      <c r="Q123" s="21">
        <f t="shared" si="28"/>
        <v>0</v>
      </c>
      <c r="R123" s="20"/>
      <c r="S123" s="21">
        <f t="shared" si="29"/>
        <v>0</v>
      </c>
      <c r="T123" s="20">
        <v>2</v>
      </c>
      <c r="U123" s="21">
        <f t="shared" si="30"/>
        <v>2000</v>
      </c>
      <c r="V123" s="22">
        <v>1658109.53</v>
      </c>
      <c r="W123" s="24">
        <f t="shared" si="31"/>
        <v>16.581095300000001</v>
      </c>
    </row>
    <row r="124" spans="1:23" x14ac:dyDescent="0.2">
      <c r="A124" s="26">
        <v>123</v>
      </c>
      <c r="B124" s="20" t="s">
        <v>1859</v>
      </c>
      <c r="C124" s="20" t="s">
        <v>1860</v>
      </c>
      <c r="D124" s="20" t="s">
        <v>1861</v>
      </c>
      <c r="E124" s="20" t="s">
        <v>17</v>
      </c>
      <c r="F124" s="25">
        <f t="shared" si="24"/>
        <v>-3953.2968405000001</v>
      </c>
      <c r="G124" s="20">
        <v>128</v>
      </c>
      <c r="H124" s="21">
        <f t="shared" si="25"/>
        <v>384</v>
      </c>
      <c r="I124" s="20">
        <v>29</v>
      </c>
      <c r="J124" s="21">
        <f t="shared" si="26"/>
        <v>58</v>
      </c>
      <c r="K124" s="20">
        <v>0</v>
      </c>
      <c r="L124" s="21">
        <f t="shared" si="27"/>
        <v>0</v>
      </c>
      <c r="M124" s="23">
        <v>0.81530000000000002</v>
      </c>
      <c r="N124" s="23">
        <v>0.1847</v>
      </c>
      <c r="O124" s="23">
        <v>0</v>
      </c>
      <c r="P124" s="20"/>
      <c r="Q124" s="21">
        <f t="shared" si="28"/>
        <v>0</v>
      </c>
      <c r="R124" s="20"/>
      <c r="S124" s="21">
        <f t="shared" si="29"/>
        <v>0</v>
      </c>
      <c r="T124" s="20"/>
      <c r="U124" s="21">
        <f t="shared" si="30"/>
        <v>0</v>
      </c>
      <c r="V124" s="22">
        <v>439529684.05000001</v>
      </c>
      <c r="W124" s="24">
        <f t="shared" si="31"/>
        <v>4395.2968405000001</v>
      </c>
    </row>
    <row r="125" spans="1:23" x14ac:dyDescent="0.2">
      <c r="A125" s="26">
        <v>124</v>
      </c>
      <c r="B125" s="20" t="s">
        <v>1862</v>
      </c>
      <c r="C125" s="20" t="s">
        <v>1863</v>
      </c>
      <c r="D125" s="20" t="s">
        <v>1864</v>
      </c>
      <c r="E125" s="20" t="s">
        <v>17</v>
      </c>
      <c r="F125" s="25">
        <f t="shared" si="24"/>
        <v>-16962.2889774</v>
      </c>
      <c r="G125" s="20">
        <v>14</v>
      </c>
      <c r="H125" s="21">
        <f t="shared" si="25"/>
        <v>42</v>
      </c>
      <c r="I125" s="20">
        <v>0</v>
      </c>
      <c r="J125" s="21">
        <f t="shared" si="26"/>
        <v>0</v>
      </c>
      <c r="K125" s="20">
        <v>0</v>
      </c>
      <c r="L125" s="21">
        <f t="shared" si="27"/>
        <v>0</v>
      </c>
      <c r="M125" s="23">
        <v>1</v>
      </c>
      <c r="N125" s="23">
        <v>0</v>
      </c>
      <c r="O125" s="23">
        <v>0</v>
      </c>
      <c r="P125" s="20"/>
      <c r="Q125" s="21">
        <f t="shared" si="28"/>
        <v>0</v>
      </c>
      <c r="R125" s="20"/>
      <c r="S125" s="21">
        <f t="shared" si="29"/>
        <v>0</v>
      </c>
      <c r="T125" s="20">
        <v>17</v>
      </c>
      <c r="U125" s="21">
        <f t="shared" si="30"/>
        <v>17000</v>
      </c>
      <c r="V125" s="22">
        <v>428897.74</v>
      </c>
      <c r="W125" s="24">
        <f t="shared" si="31"/>
        <v>4.2889774000000003</v>
      </c>
    </row>
    <row r="126" spans="1:23" x14ac:dyDescent="0.2">
      <c r="A126" s="26">
        <v>125</v>
      </c>
      <c r="B126" s="20" t="s">
        <v>1865</v>
      </c>
      <c r="C126" s="20" t="s">
        <v>1866</v>
      </c>
      <c r="D126" s="20" t="s">
        <v>1867</v>
      </c>
      <c r="E126" s="20" t="s">
        <v>17</v>
      </c>
      <c r="F126" s="25">
        <f t="shared" si="24"/>
        <v>-19994.852729000002</v>
      </c>
      <c r="G126" s="20">
        <v>326</v>
      </c>
      <c r="H126" s="21">
        <f t="shared" si="25"/>
        <v>978</v>
      </c>
      <c r="I126" s="20">
        <v>21</v>
      </c>
      <c r="J126" s="21">
        <f t="shared" si="26"/>
        <v>42</v>
      </c>
      <c r="K126" s="20">
        <v>42</v>
      </c>
      <c r="L126" s="21">
        <f t="shared" si="27"/>
        <v>42</v>
      </c>
      <c r="M126" s="23">
        <v>0.83799999999999997</v>
      </c>
      <c r="N126" s="23">
        <v>5.3999999999999999E-2</v>
      </c>
      <c r="O126" s="23">
        <v>0.108</v>
      </c>
      <c r="P126" s="20">
        <v>4</v>
      </c>
      <c r="Q126" s="21">
        <f t="shared" si="28"/>
        <v>2000</v>
      </c>
      <c r="R126" s="20">
        <v>28</v>
      </c>
      <c r="S126" s="21">
        <f t="shared" si="29"/>
        <v>2800</v>
      </c>
      <c r="T126" s="20"/>
      <c r="U126" s="21">
        <f t="shared" si="30"/>
        <v>0</v>
      </c>
      <c r="V126" s="22">
        <v>1625685272.9000001</v>
      </c>
      <c r="W126" s="24">
        <f t="shared" si="31"/>
        <v>16256.852729000002</v>
      </c>
    </row>
    <row r="127" spans="1:23" ht="12.75" x14ac:dyDescent="0.2">
      <c r="G127" s="13">
        <f>SUM(G2:G126)</f>
        <v>3504</v>
      </c>
      <c r="H127" s="27"/>
      <c r="I127" s="13">
        <f>SUM(I2:I126)</f>
        <v>1434</v>
      </c>
      <c r="J127" s="27"/>
      <c r="K127" s="13">
        <f>SUM(K2:K126)</f>
        <v>92</v>
      </c>
      <c r="L127" s="13"/>
      <c r="M127" s="13"/>
      <c r="N127" s="13"/>
      <c r="O127" s="13"/>
      <c r="P127" s="13">
        <f>SUM(P2:P126)</f>
        <v>8</v>
      </c>
      <c r="Q127" s="13"/>
      <c r="R127" s="13">
        <f>SUM(R2:R126)</f>
        <v>34</v>
      </c>
      <c r="S127" s="13"/>
      <c r="T127" s="13">
        <f>SUM(T2:T126)</f>
        <v>24</v>
      </c>
      <c r="U127" s="13"/>
      <c r="V127" s="16">
        <f>SUM(V2:V126)</f>
        <v>2171149578.6800003</v>
      </c>
      <c r="W127" s="13"/>
    </row>
  </sheetData>
  <sheetProtection algorithmName="SHA-512" hashValue="IKjpuwc+3BfYwa8fIyMCpxafZOzy107FHYphuO9Fawx4EAeaGixcKe/MEgt5YBGM8jMmqAZaj1/v1jALS7OKOQ==" saltValue="nxEMzXy3bMn4Safoj+A5ag==" spinCount="100000" sheet="1" objects="1" scenarios="1"/>
  <autoFilter ref="A1:W126">
    <sortState ref="A2:W126">
      <sortCondition descending="1" ref="F1:F126"/>
    </sortState>
  </autoFilter>
  <pageMargins left="0.7" right="0.7" top="0.75" bottom="0.75" header="0.3" footer="0.3"/>
  <pageSetup paperSize="9" orientation="portrait" r:id="rId1"/>
  <ignoredErrors>
    <ignoredError sqref="B2:C1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Izvođači_Podizvođači</vt:lpstr>
      <vt:lpstr>Dobavljači_Usluge</vt:lpstr>
      <vt:lpstr>Izvođači_2</vt:lpstr>
      <vt:lpstr>Usluge_2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Aleksandra Benković</cp:lastModifiedBy>
  <dcterms:created xsi:type="dcterms:W3CDTF">2018-02-01T11:29:53Z</dcterms:created>
  <dcterms:modified xsi:type="dcterms:W3CDTF">2018-02-05T06:59:49Z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