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ksandra Benkovic\Desktop\"/>
    </mc:Choice>
  </mc:AlternateContent>
  <bookViews>
    <workbookView xWindow="0" yWindow="0" windowWidth="28800" windowHeight="12330"/>
  </bookViews>
  <sheets>
    <sheet name="Извођачи_Подизвиђачи" sheetId="1" r:id="rId1"/>
    <sheet name="Добављачи_Услуге" sheetId="2" r:id="rId2"/>
  </sheets>
  <definedNames>
    <definedName name="_xlnm._FilterDatabase" localSheetId="1" hidden="1">Добављачи_Услуге!$F$1:$F$128</definedName>
    <definedName name="_xlnm._FilterDatabase" localSheetId="0" hidden="1">Извођачи_Подизвиђачи!$F$1:$F$508</definedName>
    <definedName name="Rezultat_Dobavljaci_3">Добављачи_Услуге!$A$1:$V$128</definedName>
    <definedName name="Rezultat_Izvodjaci_3">Извођачи_Подизвиђачи!$A$1:$V$508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V129" i="2" l="1"/>
  <c r="T129" i="2"/>
  <c r="R129" i="2"/>
  <c r="P129" i="2"/>
  <c r="K129" i="2"/>
  <c r="I129" i="2"/>
  <c r="G129" i="2"/>
  <c r="W3" i="2"/>
  <c r="W4" i="2"/>
  <c r="W5" i="2"/>
  <c r="W6" i="2"/>
  <c r="W7" i="2"/>
  <c r="W8" i="2"/>
  <c r="W11" i="2"/>
  <c r="W10" i="2"/>
  <c r="W9" i="2"/>
  <c r="W13" i="2"/>
  <c r="W12" i="2"/>
  <c r="W14" i="2"/>
  <c r="W15" i="2"/>
  <c r="W16" i="2"/>
  <c r="W19" i="2"/>
  <c r="W18" i="2"/>
  <c r="W17" i="2"/>
  <c r="W20" i="2"/>
  <c r="W23" i="2"/>
  <c r="W24" i="2"/>
  <c r="W21" i="2"/>
  <c r="W26" i="2"/>
  <c r="W22" i="2"/>
  <c r="W25" i="2"/>
  <c r="W27" i="2"/>
  <c r="W34" i="2"/>
  <c r="W28" i="2"/>
  <c r="W30" i="2"/>
  <c r="W29" i="2"/>
  <c r="W31" i="2"/>
  <c r="W32" i="2"/>
  <c r="W33" i="2"/>
  <c r="W39" i="2"/>
  <c r="W38" i="2"/>
  <c r="W35" i="2"/>
  <c r="W36" i="2"/>
  <c r="W37" i="2"/>
  <c r="W40" i="2"/>
  <c r="W44" i="2"/>
  <c r="W47" i="2"/>
  <c r="W42" i="2"/>
  <c r="W46" i="2"/>
  <c r="W49" i="2"/>
  <c r="W41" i="2"/>
  <c r="W45" i="2"/>
  <c r="W54" i="2"/>
  <c r="W52" i="2"/>
  <c r="W50" i="2"/>
  <c r="W48" i="2"/>
  <c r="W51" i="2"/>
  <c r="W57" i="2"/>
  <c r="W56" i="2"/>
  <c r="W114" i="2"/>
  <c r="W43" i="2"/>
  <c r="W55" i="2"/>
  <c r="W53" i="2"/>
  <c r="W58" i="2"/>
  <c r="W60" i="2"/>
  <c r="W64" i="2"/>
  <c r="W61" i="2"/>
  <c r="W62" i="2"/>
  <c r="W65" i="2"/>
  <c r="W66" i="2"/>
  <c r="W59" i="2"/>
  <c r="W68" i="2"/>
  <c r="W67" i="2"/>
  <c r="W63" i="2"/>
  <c r="W69" i="2"/>
  <c r="W70" i="2"/>
  <c r="W78" i="2"/>
  <c r="W71" i="2"/>
  <c r="W72" i="2"/>
  <c r="W76" i="2"/>
  <c r="W80" i="2"/>
  <c r="W74" i="2"/>
  <c r="W77" i="2"/>
  <c r="W75" i="2"/>
  <c r="W79" i="2"/>
  <c r="W73" i="2"/>
  <c r="W109" i="2"/>
  <c r="W81" i="2"/>
  <c r="W82" i="2"/>
  <c r="W83" i="2"/>
  <c r="W84" i="2"/>
  <c r="W85" i="2"/>
  <c r="W86" i="2"/>
  <c r="W87" i="2"/>
  <c r="W88" i="2"/>
  <c r="W89" i="2"/>
  <c r="W90" i="2"/>
  <c r="W91" i="2"/>
  <c r="W93" i="2"/>
  <c r="W94" i="2"/>
  <c r="W97" i="2"/>
  <c r="W98" i="2"/>
  <c r="W99" i="2"/>
  <c r="W95" i="2"/>
  <c r="W96" i="2"/>
  <c r="W101" i="2"/>
  <c r="W100" i="2"/>
  <c r="W104" i="2"/>
  <c r="W102" i="2"/>
  <c r="W103" i="2"/>
  <c r="W105" i="2"/>
  <c r="W106" i="2"/>
  <c r="W107" i="2"/>
  <c r="W92" i="2"/>
  <c r="W108" i="2"/>
  <c r="W110" i="2"/>
  <c r="W111" i="2"/>
  <c r="W112" i="2"/>
  <c r="W113" i="2"/>
  <c r="W115" i="2"/>
  <c r="W116" i="2"/>
  <c r="W118" i="2"/>
  <c r="W119" i="2"/>
  <c r="W117" i="2"/>
  <c r="W120" i="2"/>
  <c r="W121" i="2"/>
  <c r="W122" i="2"/>
  <c r="W124" i="2"/>
  <c r="W123" i="2"/>
  <c r="W125" i="2"/>
  <c r="W126" i="2"/>
  <c r="W127" i="2"/>
  <c r="W128" i="2"/>
  <c r="W2" i="2"/>
  <c r="U3" i="2"/>
  <c r="F3" i="2" s="1"/>
  <c r="U4" i="2"/>
  <c r="U5" i="2"/>
  <c r="U6" i="2"/>
  <c r="U7" i="2"/>
  <c r="U8" i="2"/>
  <c r="U11" i="2"/>
  <c r="U10" i="2"/>
  <c r="U9" i="2"/>
  <c r="F9" i="2" s="1"/>
  <c r="U13" i="2"/>
  <c r="U12" i="2"/>
  <c r="U14" i="2"/>
  <c r="U15" i="2"/>
  <c r="U16" i="2"/>
  <c r="U19" i="2"/>
  <c r="U18" i="2"/>
  <c r="U17" i="2"/>
  <c r="U20" i="2"/>
  <c r="U23" i="2"/>
  <c r="U24" i="2"/>
  <c r="U21" i="2"/>
  <c r="U26" i="2"/>
  <c r="U22" i="2"/>
  <c r="U25" i="2"/>
  <c r="U27" i="2"/>
  <c r="U34" i="2"/>
  <c r="U28" i="2"/>
  <c r="U30" i="2"/>
  <c r="U29" i="2"/>
  <c r="U31" i="2"/>
  <c r="U32" i="2"/>
  <c r="U33" i="2"/>
  <c r="U39" i="2"/>
  <c r="U38" i="2"/>
  <c r="U35" i="2"/>
  <c r="U36" i="2"/>
  <c r="U37" i="2"/>
  <c r="U40" i="2"/>
  <c r="U44" i="2"/>
  <c r="U47" i="2"/>
  <c r="U42" i="2"/>
  <c r="U46" i="2"/>
  <c r="U49" i="2"/>
  <c r="U41" i="2"/>
  <c r="U45" i="2"/>
  <c r="U54" i="2"/>
  <c r="U52" i="2"/>
  <c r="U50" i="2"/>
  <c r="U48" i="2"/>
  <c r="F48" i="2" s="1"/>
  <c r="U51" i="2"/>
  <c r="U57" i="2"/>
  <c r="U56" i="2"/>
  <c r="U114" i="2"/>
  <c r="U43" i="2"/>
  <c r="U55" i="2"/>
  <c r="U53" i="2"/>
  <c r="U58" i="2"/>
  <c r="F58" i="2" s="1"/>
  <c r="U60" i="2"/>
  <c r="U64" i="2"/>
  <c r="U61" i="2"/>
  <c r="U62" i="2"/>
  <c r="U65" i="2"/>
  <c r="U66" i="2"/>
  <c r="U59" i="2"/>
  <c r="U68" i="2"/>
  <c r="F68" i="2" s="1"/>
  <c r="U67" i="2"/>
  <c r="U63" i="2"/>
  <c r="U69" i="2"/>
  <c r="U70" i="2"/>
  <c r="U78" i="2"/>
  <c r="U71" i="2"/>
  <c r="U72" i="2"/>
  <c r="U76" i="2"/>
  <c r="F76" i="2" s="1"/>
  <c r="U80" i="2"/>
  <c r="U74" i="2"/>
  <c r="U77" i="2"/>
  <c r="U75" i="2"/>
  <c r="U79" i="2"/>
  <c r="U73" i="2"/>
  <c r="U109" i="2"/>
  <c r="U81" i="2"/>
  <c r="F81" i="2" s="1"/>
  <c r="U82" i="2"/>
  <c r="U83" i="2"/>
  <c r="U84" i="2"/>
  <c r="U85" i="2"/>
  <c r="U86" i="2"/>
  <c r="U87" i="2"/>
  <c r="U88" i="2"/>
  <c r="U89" i="2"/>
  <c r="F89" i="2" s="1"/>
  <c r="U90" i="2"/>
  <c r="U91" i="2"/>
  <c r="U93" i="2"/>
  <c r="U94" i="2"/>
  <c r="U97" i="2"/>
  <c r="U98" i="2"/>
  <c r="U99" i="2"/>
  <c r="U95" i="2"/>
  <c r="U96" i="2"/>
  <c r="U101" i="2"/>
  <c r="U100" i="2"/>
  <c r="U104" i="2"/>
  <c r="U102" i="2"/>
  <c r="U103" i="2"/>
  <c r="U105" i="2"/>
  <c r="U106" i="2"/>
  <c r="U107" i="2"/>
  <c r="U92" i="2"/>
  <c r="U108" i="2"/>
  <c r="U110" i="2"/>
  <c r="U111" i="2"/>
  <c r="U112" i="2"/>
  <c r="U113" i="2"/>
  <c r="U115" i="2"/>
  <c r="U116" i="2"/>
  <c r="U118" i="2"/>
  <c r="U119" i="2"/>
  <c r="U117" i="2"/>
  <c r="U120" i="2"/>
  <c r="U121" i="2"/>
  <c r="U122" i="2"/>
  <c r="U124" i="2"/>
  <c r="U123" i="2"/>
  <c r="U125" i="2"/>
  <c r="U126" i="2"/>
  <c r="U127" i="2"/>
  <c r="U128" i="2"/>
  <c r="U2" i="2"/>
  <c r="S3" i="2"/>
  <c r="S4" i="2"/>
  <c r="S5" i="2"/>
  <c r="S6" i="2"/>
  <c r="S7" i="2"/>
  <c r="S8" i="2"/>
  <c r="S11" i="2"/>
  <c r="S10" i="2"/>
  <c r="S9" i="2"/>
  <c r="S13" i="2"/>
  <c r="S12" i="2"/>
  <c r="S14" i="2"/>
  <c r="S15" i="2"/>
  <c r="S16" i="2"/>
  <c r="S19" i="2"/>
  <c r="S18" i="2"/>
  <c r="S17" i="2"/>
  <c r="S20" i="2"/>
  <c r="S23" i="2"/>
  <c r="S24" i="2"/>
  <c r="S21" i="2"/>
  <c r="S26" i="2"/>
  <c r="S22" i="2"/>
  <c r="S25" i="2"/>
  <c r="S27" i="2"/>
  <c r="S34" i="2"/>
  <c r="S28" i="2"/>
  <c r="S30" i="2"/>
  <c r="S29" i="2"/>
  <c r="S31" i="2"/>
  <c r="S32" i="2"/>
  <c r="S33" i="2"/>
  <c r="S39" i="2"/>
  <c r="S38" i="2"/>
  <c r="S35" i="2"/>
  <c r="S36" i="2"/>
  <c r="S37" i="2"/>
  <c r="S40" i="2"/>
  <c r="S44" i="2"/>
  <c r="S47" i="2"/>
  <c r="S42" i="2"/>
  <c r="S46" i="2"/>
  <c r="S49" i="2"/>
  <c r="S41" i="2"/>
  <c r="S45" i="2"/>
  <c r="S54" i="2"/>
  <c r="S52" i="2"/>
  <c r="S50" i="2"/>
  <c r="S48" i="2"/>
  <c r="S51" i="2"/>
  <c r="S57" i="2"/>
  <c r="S56" i="2"/>
  <c r="S114" i="2"/>
  <c r="S43" i="2"/>
  <c r="S55" i="2"/>
  <c r="S53" i="2"/>
  <c r="S58" i="2"/>
  <c r="S60" i="2"/>
  <c r="S64" i="2"/>
  <c r="S61" i="2"/>
  <c r="S62" i="2"/>
  <c r="S65" i="2"/>
  <c r="S66" i="2"/>
  <c r="S59" i="2"/>
  <c r="S68" i="2"/>
  <c r="S67" i="2"/>
  <c r="S63" i="2"/>
  <c r="S69" i="2"/>
  <c r="S70" i="2"/>
  <c r="S78" i="2"/>
  <c r="S71" i="2"/>
  <c r="S72" i="2"/>
  <c r="S76" i="2"/>
  <c r="S80" i="2"/>
  <c r="S74" i="2"/>
  <c r="S77" i="2"/>
  <c r="S75" i="2"/>
  <c r="S79" i="2"/>
  <c r="S73" i="2"/>
  <c r="S109" i="2"/>
  <c r="S81" i="2"/>
  <c r="S82" i="2"/>
  <c r="S83" i="2"/>
  <c r="S84" i="2"/>
  <c r="S85" i="2"/>
  <c r="S86" i="2"/>
  <c r="S87" i="2"/>
  <c r="S88" i="2"/>
  <c r="S89" i="2"/>
  <c r="S90" i="2"/>
  <c r="S91" i="2"/>
  <c r="S93" i="2"/>
  <c r="S94" i="2"/>
  <c r="S97" i="2"/>
  <c r="S98" i="2"/>
  <c r="S99" i="2"/>
  <c r="S95" i="2"/>
  <c r="S96" i="2"/>
  <c r="S101" i="2"/>
  <c r="S100" i="2"/>
  <c r="S104" i="2"/>
  <c r="S102" i="2"/>
  <c r="S103" i="2"/>
  <c r="S105" i="2"/>
  <c r="S106" i="2"/>
  <c r="S107" i="2"/>
  <c r="S92" i="2"/>
  <c r="S108" i="2"/>
  <c r="S110" i="2"/>
  <c r="S111" i="2"/>
  <c r="S112" i="2"/>
  <c r="S113" i="2"/>
  <c r="S115" i="2"/>
  <c r="S116" i="2"/>
  <c r="S118" i="2"/>
  <c r="S119" i="2"/>
  <c r="S117" i="2"/>
  <c r="S120" i="2"/>
  <c r="S121" i="2"/>
  <c r="S122" i="2"/>
  <c r="S124" i="2"/>
  <c r="S123" i="2"/>
  <c r="S125" i="2"/>
  <c r="S126" i="2"/>
  <c r="S127" i="2"/>
  <c r="S128" i="2"/>
  <c r="S2" i="2"/>
  <c r="Q2" i="2"/>
  <c r="Q3" i="2"/>
  <c r="Q4" i="2"/>
  <c r="Q5" i="2"/>
  <c r="Q6" i="2"/>
  <c r="Q7" i="2"/>
  <c r="Q8" i="2"/>
  <c r="Q11" i="2"/>
  <c r="Q10" i="2"/>
  <c r="Q9" i="2"/>
  <c r="Q13" i="2"/>
  <c r="Q12" i="2"/>
  <c r="Q14" i="2"/>
  <c r="Q15" i="2"/>
  <c r="Q16" i="2"/>
  <c r="Q19" i="2"/>
  <c r="Q18" i="2"/>
  <c r="Q17" i="2"/>
  <c r="Q20" i="2"/>
  <c r="Q23" i="2"/>
  <c r="Q24" i="2"/>
  <c r="Q21" i="2"/>
  <c r="Q26" i="2"/>
  <c r="Q22" i="2"/>
  <c r="Q25" i="2"/>
  <c r="Q27" i="2"/>
  <c r="Q34" i="2"/>
  <c r="Q28" i="2"/>
  <c r="Q30" i="2"/>
  <c r="Q29" i="2"/>
  <c r="Q31" i="2"/>
  <c r="Q32" i="2"/>
  <c r="Q33" i="2"/>
  <c r="Q39" i="2"/>
  <c r="Q38" i="2"/>
  <c r="Q35" i="2"/>
  <c r="Q36" i="2"/>
  <c r="Q37" i="2"/>
  <c r="Q40" i="2"/>
  <c r="Q44" i="2"/>
  <c r="Q47" i="2"/>
  <c r="Q42" i="2"/>
  <c r="Q46" i="2"/>
  <c r="Q49" i="2"/>
  <c r="Q41" i="2"/>
  <c r="Q45" i="2"/>
  <c r="Q54" i="2"/>
  <c r="Q52" i="2"/>
  <c r="Q50" i="2"/>
  <c r="Q48" i="2"/>
  <c r="Q51" i="2"/>
  <c r="Q57" i="2"/>
  <c r="Q56" i="2"/>
  <c r="Q114" i="2"/>
  <c r="Q43" i="2"/>
  <c r="Q55" i="2"/>
  <c r="Q53" i="2"/>
  <c r="Q58" i="2"/>
  <c r="Q60" i="2"/>
  <c r="Q64" i="2"/>
  <c r="Q61" i="2"/>
  <c r="Q62" i="2"/>
  <c r="Q65" i="2"/>
  <c r="Q66" i="2"/>
  <c r="Q59" i="2"/>
  <c r="Q68" i="2"/>
  <c r="Q67" i="2"/>
  <c r="F67" i="2" s="1"/>
  <c r="Q63" i="2"/>
  <c r="Q69" i="2"/>
  <c r="Q70" i="2"/>
  <c r="Q78" i="2"/>
  <c r="Q71" i="2"/>
  <c r="Q72" i="2"/>
  <c r="Q76" i="2"/>
  <c r="Q80" i="2"/>
  <c r="F80" i="2" s="1"/>
  <c r="Q74" i="2"/>
  <c r="Q77" i="2"/>
  <c r="Q75" i="2"/>
  <c r="Q79" i="2"/>
  <c r="Q73" i="2"/>
  <c r="Q109" i="2"/>
  <c r="Q81" i="2"/>
  <c r="Q82" i="2"/>
  <c r="F82" i="2" s="1"/>
  <c r="Q83" i="2"/>
  <c r="Q84" i="2"/>
  <c r="Q85" i="2"/>
  <c r="Q86" i="2"/>
  <c r="Q87" i="2"/>
  <c r="Q88" i="2"/>
  <c r="Q89" i="2"/>
  <c r="Q90" i="2"/>
  <c r="Q91" i="2"/>
  <c r="Q93" i="2"/>
  <c r="Q94" i="2"/>
  <c r="Q97" i="2"/>
  <c r="Q98" i="2"/>
  <c r="Q99" i="2"/>
  <c r="Q95" i="2"/>
  <c r="Q96" i="2"/>
  <c r="Q101" i="2"/>
  <c r="Q100" i="2"/>
  <c r="Q104" i="2"/>
  <c r="Q102" i="2"/>
  <c r="Q103" i="2"/>
  <c r="Q105" i="2"/>
  <c r="Q106" i="2"/>
  <c r="Q107" i="2"/>
  <c r="Q92" i="2"/>
  <c r="Q108" i="2"/>
  <c r="Q110" i="2"/>
  <c r="Q111" i="2"/>
  <c r="Q112" i="2"/>
  <c r="Q113" i="2"/>
  <c r="Q115" i="2"/>
  <c r="Q116" i="2"/>
  <c r="F116" i="2" s="1"/>
  <c r="Q118" i="2"/>
  <c r="Q119" i="2"/>
  <c r="Q117" i="2"/>
  <c r="Q120" i="2"/>
  <c r="Q121" i="2"/>
  <c r="Q122" i="2"/>
  <c r="Q124" i="2"/>
  <c r="Q123" i="2"/>
  <c r="Q125" i="2"/>
  <c r="Q126" i="2"/>
  <c r="Q127" i="2"/>
  <c r="Q128" i="2"/>
  <c r="L3" i="2"/>
  <c r="L4" i="2"/>
  <c r="L5" i="2"/>
  <c r="L6" i="2"/>
  <c r="L7" i="2"/>
  <c r="L8" i="2"/>
  <c r="L11" i="2"/>
  <c r="L10" i="2"/>
  <c r="L9" i="2"/>
  <c r="L13" i="2"/>
  <c r="L12" i="2"/>
  <c r="L14" i="2"/>
  <c r="L15" i="2"/>
  <c r="L16" i="2"/>
  <c r="L19" i="2"/>
  <c r="L18" i="2"/>
  <c r="L17" i="2"/>
  <c r="L20" i="2"/>
  <c r="L23" i="2"/>
  <c r="L24" i="2"/>
  <c r="F24" i="2" s="1"/>
  <c r="L21" i="2"/>
  <c r="L26" i="2"/>
  <c r="L22" i="2"/>
  <c r="L25" i="2"/>
  <c r="L27" i="2"/>
  <c r="L34" i="2"/>
  <c r="L28" i="2"/>
  <c r="L30" i="2"/>
  <c r="L29" i="2"/>
  <c r="L31" i="2"/>
  <c r="L32" i="2"/>
  <c r="L33" i="2"/>
  <c r="L39" i="2"/>
  <c r="L38" i="2"/>
  <c r="L35" i="2"/>
  <c r="L36" i="2"/>
  <c r="L37" i="2"/>
  <c r="L40" i="2"/>
  <c r="L44" i="2"/>
  <c r="L47" i="2"/>
  <c r="L42" i="2"/>
  <c r="L46" i="2"/>
  <c r="L49" i="2"/>
  <c r="L41" i="2"/>
  <c r="F41" i="2" s="1"/>
  <c r="L45" i="2"/>
  <c r="L54" i="2"/>
  <c r="L52" i="2"/>
  <c r="L50" i="2"/>
  <c r="L48" i="2"/>
  <c r="L51" i="2"/>
  <c r="L57" i="2"/>
  <c r="L56" i="2"/>
  <c r="F56" i="2" s="1"/>
  <c r="L114" i="2"/>
  <c r="L43" i="2"/>
  <c r="L55" i="2"/>
  <c r="L53" i="2"/>
  <c r="L58" i="2"/>
  <c r="L60" i="2"/>
  <c r="L64" i="2"/>
  <c r="L61" i="2"/>
  <c r="L62" i="2"/>
  <c r="L65" i="2"/>
  <c r="L66" i="2"/>
  <c r="L59" i="2"/>
  <c r="L68" i="2"/>
  <c r="L67" i="2"/>
  <c r="L63" i="2"/>
  <c r="L69" i="2"/>
  <c r="L70" i="2"/>
  <c r="L78" i="2"/>
  <c r="L71" i="2"/>
  <c r="L72" i="2"/>
  <c r="L76" i="2"/>
  <c r="L80" i="2"/>
  <c r="L74" i="2"/>
  <c r="L77" i="2"/>
  <c r="L75" i="2"/>
  <c r="L79" i="2"/>
  <c r="L73" i="2"/>
  <c r="L109" i="2"/>
  <c r="L81" i="2"/>
  <c r="L82" i="2"/>
  <c r="L83" i="2"/>
  <c r="L84" i="2"/>
  <c r="L85" i="2"/>
  <c r="L86" i="2"/>
  <c r="L87" i="2"/>
  <c r="L88" i="2"/>
  <c r="L89" i="2"/>
  <c r="L90" i="2"/>
  <c r="L91" i="2"/>
  <c r="L93" i="2"/>
  <c r="L94" i="2"/>
  <c r="L97" i="2"/>
  <c r="L98" i="2"/>
  <c r="L99" i="2"/>
  <c r="L95" i="2"/>
  <c r="L96" i="2"/>
  <c r="L101" i="2"/>
  <c r="L100" i="2"/>
  <c r="F100" i="2" s="1"/>
  <c r="L104" i="2"/>
  <c r="L102" i="2"/>
  <c r="L103" i="2"/>
  <c r="L105" i="2"/>
  <c r="L106" i="2"/>
  <c r="L107" i="2"/>
  <c r="L92" i="2"/>
  <c r="L108" i="2"/>
  <c r="L110" i="2"/>
  <c r="L111" i="2"/>
  <c r="L112" i="2"/>
  <c r="L113" i="2"/>
  <c r="L115" i="2"/>
  <c r="L116" i="2"/>
  <c r="L118" i="2"/>
  <c r="L119" i="2"/>
  <c r="L117" i="2"/>
  <c r="L120" i="2"/>
  <c r="L121" i="2"/>
  <c r="L122" i="2"/>
  <c r="L124" i="2"/>
  <c r="L123" i="2"/>
  <c r="L125" i="2"/>
  <c r="L126" i="2"/>
  <c r="F126" i="2" s="1"/>
  <c r="L127" i="2"/>
  <c r="L128" i="2"/>
  <c r="L2" i="2"/>
  <c r="J3" i="2"/>
  <c r="J4" i="2"/>
  <c r="J5" i="2"/>
  <c r="J6" i="2"/>
  <c r="J7" i="2"/>
  <c r="J8" i="2"/>
  <c r="J11" i="2"/>
  <c r="J10" i="2"/>
  <c r="J9" i="2"/>
  <c r="J13" i="2"/>
  <c r="J12" i="2"/>
  <c r="J14" i="2"/>
  <c r="J15" i="2"/>
  <c r="J16" i="2"/>
  <c r="J19" i="2"/>
  <c r="J18" i="2"/>
  <c r="J17" i="2"/>
  <c r="J20" i="2"/>
  <c r="J23" i="2"/>
  <c r="J24" i="2"/>
  <c r="J21" i="2"/>
  <c r="J26" i="2"/>
  <c r="J22" i="2"/>
  <c r="J25" i="2"/>
  <c r="J27" i="2"/>
  <c r="J34" i="2"/>
  <c r="J28" i="2"/>
  <c r="J30" i="2"/>
  <c r="J29" i="2"/>
  <c r="J31" i="2"/>
  <c r="J32" i="2"/>
  <c r="J33" i="2"/>
  <c r="J39" i="2"/>
  <c r="J38" i="2"/>
  <c r="J35" i="2"/>
  <c r="J36" i="2"/>
  <c r="J37" i="2"/>
  <c r="J40" i="2"/>
  <c r="J44" i="2"/>
  <c r="J47" i="2"/>
  <c r="J42" i="2"/>
  <c r="J46" i="2"/>
  <c r="J49" i="2"/>
  <c r="J41" i="2"/>
  <c r="J45" i="2"/>
  <c r="J54" i="2"/>
  <c r="J52" i="2"/>
  <c r="J50" i="2"/>
  <c r="J48" i="2"/>
  <c r="J51" i="2"/>
  <c r="J57" i="2"/>
  <c r="J56" i="2"/>
  <c r="J114" i="2"/>
  <c r="J43" i="2"/>
  <c r="J55" i="2"/>
  <c r="J53" i="2"/>
  <c r="J58" i="2"/>
  <c r="J60" i="2"/>
  <c r="J64" i="2"/>
  <c r="J61" i="2"/>
  <c r="J62" i="2"/>
  <c r="J65" i="2"/>
  <c r="J66" i="2"/>
  <c r="J59" i="2"/>
  <c r="J68" i="2"/>
  <c r="J67" i="2"/>
  <c r="J63" i="2"/>
  <c r="J69" i="2"/>
  <c r="J70" i="2"/>
  <c r="J78" i="2"/>
  <c r="J71" i="2"/>
  <c r="J72" i="2"/>
  <c r="J76" i="2"/>
  <c r="J80" i="2"/>
  <c r="J74" i="2"/>
  <c r="J77" i="2"/>
  <c r="J75" i="2"/>
  <c r="J79" i="2"/>
  <c r="J73" i="2"/>
  <c r="J109" i="2"/>
  <c r="J81" i="2"/>
  <c r="J82" i="2"/>
  <c r="J83" i="2"/>
  <c r="J84" i="2"/>
  <c r="J85" i="2"/>
  <c r="J86" i="2"/>
  <c r="J87" i="2"/>
  <c r="J88" i="2"/>
  <c r="J89" i="2"/>
  <c r="J90" i="2"/>
  <c r="J91" i="2"/>
  <c r="J93" i="2"/>
  <c r="J94" i="2"/>
  <c r="J97" i="2"/>
  <c r="J98" i="2"/>
  <c r="J99" i="2"/>
  <c r="J95" i="2"/>
  <c r="J96" i="2"/>
  <c r="J101" i="2"/>
  <c r="J100" i="2"/>
  <c r="J104" i="2"/>
  <c r="J102" i="2"/>
  <c r="J103" i="2"/>
  <c r="J105" i="2"/>
  <c r="J106" i="2"/>
  <c r="J107" i="2"/>
  <c r="J92" i="2"/>
  <c r="J108" i="2"/>
  <c r="J110" i="2"/>
  <c r="J111" i="2"/>
  <c r="J112" i="2"/>
  <c r="J113" i="2"/>
  <c r="J115" i="2"/>
  <c r="J116" i="2"/>
  <c r="J118" i="2"/>
  <c r="J119" i="2"/>
  <c r="J117" i="2"/>
  <c r="J120" i="2"/>
  <c r="J121" i="2"/>
  <c r="J122" i="2"/>
  <c r="J124" i="2"/>
  <c r="J123" i="2"/>
  <c r="J125" i="2"/>
  <c r="J126" i="2"/>
  <c r="J127" i="2"/>
  <c r="J128" i="2"/>
  <c r="J2" i="2"/>
  <c r="H3" i="2"/>
  <c r="H4" i="2"/>
  <c r="H5" i="2"/>
  <c r="F5" i="2" s="1"/>
  <c r="H6" i="2"/>
  <c r="F6" i="2" s="1"/>
  <c r="H7" i="2"/>
  <c r="H8" i="2"/>
  <c r="H11" i="2"/>
  <c r="H10" i="2"/>
  <c r="H9" i="2"/>
  <c r="H13" i="2"/>
  <c r="H12" i="2"/>
  <c r="H14" i="2"/>
  <c r="F14" i="2" s="1"/>
  <c r="H15" i="2"/>
  <c r="H16" i="2"/>
  <c r="H19" i="2"/>
  <c r="H18" i="2"/>
  <c r="H17" i="2"/>
  <c r="H20" i="2"/>
  <c r="H23" i="2"/>
  <c r="H24" i="2"/>
  <c r="H21" i="2"/>
  <c r="H26" i="2"/>
  <c r="H22" i="2"/>
  <c r="H25" i="2"/>
  <c r="H27" i="2"/>
  <c r="H34" i="2"/>
  <c r="H28" i="2"/>
  <c r="F28" i="2" s="1"/>
  <c r="H30" i="2"/>
  <c r="F30" i="2" s="1"/>
  <c r="H29" i="2"/>
  <c r="H31" i="2"/>
  <c r="H32" i="2"/>
  <c r="H33" i="2"/>
  <c r="H39" i="2"/>
  <c r="H38" i="2"/>
  <c r="H35" i="2"/>
  <c r="H36" i="2"/>
  <c r="F36" i="2" s="1"/>
  <c r="H37" i="2"/>
  <c r="H40" i="2"/>
  <c r="H44" i="2"/>
  <c r="H47" i="2"/>
  <c r="H42" i="2"/>
  <c r="H46" i="2"/>
  <c r="H49" i="2"/>
  <c r="H41" i="2"/>
  <c r="H45" i="2"/>
  <c r="H54" i="2"/>
  <c r="H52" i="2"/>
  <c r="H50" i="2"/>
  <c r="H48" i="2"/>
  <c r="H51" i="2"/>
  <c r="H57" i="2"/>
  <c r="F57" i="2" s="1"/>
  <c r="H56" i="2"/>
  <c r="H114" i="2"/>
  <c r="H43" i="2"/>
  <c r="H55" i="2"/>
  <c r="H53" i="2"/>
  <c r="H58" i="2"/>
  <c r="H60" i="2"/>
  <c r="H64" i="2"/>
  <c r="F64" i="2" s="1"/>
  <c r="H61" i="2"/>
  <c r="H62" i="2"/>
  <c r="H65" i="2"/>
  <c r="H66" i="2"/>
  <c r="H59" i="2"/>
  <c r="H68" i="2"/>
  <c r="H67" i="2"/>
  <c r="H63" i="2"/>
  <c r="F63" i="2" s="1"/>
  <c r="H69" i="2"/>
  <c r="F69" i="2" s="1"/>
  <c r="H70" i="2"/>
  <c r="H78" i="2"/>
  <c r="H71" i="2"/>
  <c r="H72" i="2"/>
  <c r="H76" i="2"/>
  <c r="H80" i="2"/>
  <c r="H74" i="2"/>
  <c r="F74" i="2" s="1"/>
  <c r="H77" i="2"/>
  <c r="H75" i="2"/>
  <c r="H79" i="2"/>
  <c r="H73" i="2"/>
  <c r="H109" i="2"/>
  <c r="H81" i="2"/>
  <c r="H82" i="2"/>
  <c r="H83" i="2"/>
  <c r="F83" i="2" s="1"/>
  <c r="H84" i="2"/>
  <c r="F84" i="2" s="1"/>
  <c r="H85" i="2"/>
  <c r="H86" i="2"/>
  <c r="H87" i="2"/>
  <c r="H88" i="2"/>
  <c r="H89" i="2"/>
  <c r="H90" i="2"/>
  <c r="H91" i="2"/>
  <c r="H93" i="2"/>
  <c r="F93" i="2" s="1"/>
  <c r="H94" i="2"/>
  <c r="H97" i="2"/>
  <c r="H98" i="2"/>
  <c r="H99" i="2"/>
  <c r="H95" i="2"/>
  <c r="H96" i="2"/>
  <c r="H101" i="2"/>
  <c r="H100" i="2"/>
  <c r="H104" i="2"/>
  <c r="H102" i="2"/>
  <c r="H103" i="2"/>
  <c r="H105" i="2"/>
  <c r="H106" i="2"/>
  <c r="H107" i="2"/>
  <c r="H92" i="2"/>
  <c r="F92" i="2" s="1"/>
  <c r="H108" i="2"/>
  <c r="F108" i="2" s="1"/>
  <c r="H110" i="2"/>
  <c r="H111" i="2"/>
  <c r="H112" i="2"/>
  <c r="H113" i="2"/>
  <c r="H115" i="2"/>
  <c r="H116" i="2"/>
  <c r="H118" i="2"/>
  <c r="H119" i="2"/>
  <c r="F119" i="2" s="1"/>
  <c r="H117" i="2"/>
  <c r="H120" i="2"/>
  <c r="H121" i="2"/>
  <c r="H122" i="2"/>
  <c r="H124" i="2"/>
  <c r="H123" i="2"/>
  <c r="H125" i="2"/>
  <c r="H126" i="2"/>
  <c r="H127" i="2"/>
  <c r="H128" i="2"/>
  <c r="H2" i="2"/>
  <c r="F12" i="2"/>
  <c r="F19" i="2"/>
  <c r="F23" i="2"/>
  <c r="F32" i="2"/>
  <c r="F35" i="2"/>
  <c r="F42" i="2"/>
  <c r="F49" i="2"/>
  <c r="F61" i="2"/>
  <c r="F77" i="2"/>
  <c r="F91" i="2"/>
  <c r="F101" i="2"/>
  <c r="F103" i="2"/>
  <c r="F118" i="2"/>
  <c r="F125" i="2"/>
  <c r="V509" i="1"/>
  <c r="T509" i="1"/>
  <c r="R509" i="1"/>
  <c r="P509" i="1"/>
  <c r="K509" i="1"/>
  <c r="I509" i="1"/>
  <c r="G509" i="1"/>
  <c r="W273" i="1"/>
  <c r="W274" i="1"/>
  <c r="W275" i="1"/>
  <c r="W276" i="1"/>
  <c r="W277" i="1"/>
  <c r="W278" i="1"/>
  <c r="W279" i="1"/>
  <c r="W280" i="1"/>
  <c r="W281" i="1"/>
  <c r="W282" i="1"/>
  <c r="W283" i="1"/>
  <c r="W284" i="1"/>
  <c r="W285" i="1"/>
  <c r="W286" i="1"/>
  <c r="W287" i="1"/>
  <c r="W475" i="1"/>
  <c r="W288" i="1"/>
  <c r="W289" i="1"/>
  <c r="W290" i="1"/>
  <c r="W291" i="1"/>
  <c r="W292" i="1"/>
  <c r="W293" i="1"/>
  <c r="W294" i="1"/>
  <c r="W295" i="1"/>
  <c r="W296" i="1"/>
  <c r="W297" i="1"/>
  <c r="W298" i="1"/>
  <c r="W299" i="1"/>
  <c r="W300" i="1"/>
  <c r="W301" i="1"/>
  <c r="W302" i="1"/>
  <c r="W303" i="1"/>
  <c r="W304" i="1"/>
  <c r="W305" i="1"/>
  <c r="W306" i="1"/>
  <c r="W307" i="1"/>
  <c r="W308" i="1"/>
  <c r="W309" i="1"/>
  <c r="W310" i="1"/>
  <c r="W311" i="1"/>
  <c r="W312" i="1"/>
  <c r="W313" i="1"/>
  <c r="W314" i="1"/>
  <c r="W315" i="1"/>
  <c r="W316" i="1"/>
  <c r="W317" i="1"/>
  <c r="W318" i="1"/>
  <c r="W319" i="1"/>
  <c r="W320" i="1"/>
  <c r="W321" i="1"/>
  <c r="W322" i="1"/>
  <c r="W323" i="1"/>
  <c r="W324" i="1"/>
  <c r="W325" i="1"/>
  <c r="W326" i="1"/>
  <c r="W327" i="1"/>
  <c r="W328" i="1"/>
  <c r="W329" i="1"/>
  <c r="W330" i="1"/>
  <c r="W331" i="1"/>
  <c r="W332" i="1"/>
  <c r="W333" i="1"/>
  <c r="W334" i="1"/>
  <c r="W335" i="1"/>
  <c r="W336" i="1"/>
  <c r="W337" i="1"/>
  <c r="W338" i="1"/>
  <c r="W244" i="1"/>
  <c r="W339" i="1"/>
  <c r="W340" i="1"/>
  <c r="W341" i="1"/>
  <c r="W342" i="1"/>
  <c r="W343" i="1"/>
  <c r="W344" i="1"/>
  <c r="W435" i="1"/>
  <c r="W345" i="1"/>
  <c r="W347" i="1"/>
  <c r="W348" i="1"/>
  <c r="W349" i="1"/>
  <c r="W350" i="1"/>
  <c r="W413" i="1"/>
  <c r="W351" i="1"/>
  <c r="W353" i="1"/>
  <c r="W354" i="1"/>
  <c r="W355" i="1"/>
  <c r="W356" i="1"/>
  <c r="W357" i="1"/>
  <c r="W358" i="1"/>
  <c r="W359" i="1"/>
  <c r="W360" i="1"/>
  <c r="W361" i="1"/>
  <c r="W362" i="1"/>
  <c r="W363" i="1"/>
  <c r="W364" i="1"/>
  <c r="W365" i="1"/>
  <c r="W366" i="1"/>
  <c r="W367" i="1"/>
  <c r="W368" i="1"/>
  <c r="W369" i="1"/>
  <c r="W370" i="1"/>
  <c r="W371" i="1"/>
  <c r="W372" i="1"/>
  <c r="W373" i="1"/>
  <c r="W374" i="1"/>
  <c r="W375" i="1"/>
  <c r="W376" i="1"/>
  <c r="W377" i="1"/>
  <c r="W199" i="1"/>
  <c r="W378" i="1"/>
  <c r="W382" i="1"/>
  <c r="W383" i="1"/>
  <c r="W384" i="1"/>
  <c r="W385" i="1"/>
  <c r="W387" i="1"/>
  <c r="W388" i="1"/>
  <c r="W389" i="1"/>
  <c r="W390" i="1"/>
  <c r="W379" i="1"/>
  <c r="W380" i="1"/>
  <c r="W395" i="1"/>
  <c r="W391" i="1"/>
  <c r="W393" i="1"/>
  <c r="W394" i="1"/>
  <c r="W406" i="1"/>
  <c r="W392" i="1"/>
  <c r="W398" i="1"/>
  <c r="W397" i="1"/>
  <c r="W399" i="1"/>
  <c r="W381" i="1"/>
  <c r="W400" i="1"/>
  <c r="W396" i="1"/>
  <c r="W408" i="1"/>
  <c r="W403" i="1"/>
  <c r="W404" i="1"/>
  <c r="W405" i="1"/>
  <c r="W407" i="1"/>
  <c r="W411" i="1"/>
  <c r="W409" i="1"/>
  <c r="W410" i="1"/>
  <c r="W449" i="1"/>
  <c r="W412" i="1"/>
  <c r="W414" i="1"/>
  <c r="W415" i="1"/>
  <c r="W417" i="1"/>
  <c r="W419" i="1"/>
  <c r="W416" i="1"/>
  <c r="W418" i="1"/>
  <c r="W420" i="1"/>
  <c r="W421" i="1"/>
  <c r="W422" i="1"/>
  <c r="W423" i="1"/>
  <c r="W424" i="1"/>
  <c r="W401" i="1"/>
  <c r="W425" i="1"/>
  <c r="W426" i="1"/>
  <c r="W427" i="1"/>
  <c r="W428" i="1"/>
  <c r="W434" i="1"/>
  <c r="W440" i="1"/>
  <c r="W429" i="1"/>
  <c r="W430" i="1"/>
  <c r="W431" i="1"/>
  <c r="W107" i="1"/>
  <c r="W432" i="1"/>
  <c r="W433" i="1"/>
  <c r="W436" i="1"/>
  <c r="W438" i="1"/>
  <c r="W439" i="1"/>
  <c r="W441" i="1"/>
  <c r="W443" i="1"/>
  <c r="W444" i="1"/>
  <c r="W445" i="1"/>
  <c r="W446" i="1"/>
  <c r="W442" i="1"/>
  <c r="W448" i="1"/>
  <c r="W452" i="1"/>
  <c r="W450" i="1"/>
  <c r="W451" i="1"/>
  <c r="W437" i="1"/>
  <c r="W454" i="1"/>
  <c r="W456" i="1"/>
  <c r="W457" i="1"/>
  <c r="W458" i="1"/>
  <c r="W459" i="1"/>
  <c r="W460" i="1"/>
  <c r="W461" i="1"/>
  <c r="W462" i="1"/>
  <c r="W463" i="1"/>
  <c r="W465" i="1"/>
  <c r="W471" i="1"/>
  <c r="W466" i="1"/>
  <c r="W467" i="1"/>
  <c r="W468" i="1"/>
  <c r="W469" i="1"/>
  <c r="W55" i="1"/>
  <c r="W478" i="1"/>
  <c r="W473" i="1"/>
  <c r="W474" i="1"/>
  <c r="W472" i="1"/>
  <c r="W476" i="1"/>
  <c r="W477" i="1"/>
  <c r="W479" i="1"/>
  <c r="W480" i="1"/>
  <c r="W481" i="1"/>
  <c r="W482" i="1"/>
  <c r="W483" i="1"/>
  <c r="W485" i="1"/>
  <c r="W486" i="1"/>
  <c r="W488" i="1"/>
  <c r="W487" i="1"/>
  <c r="W489" i="1"/>
  <c r="W490" i="1"/>
  <c r="W491" i="1"/>
  <c r="W492" i="1"/>
  <c r="W494" i="1"/>
  <c r="W52" i="1"/>
  <c r="W57" i="1"/>
  <c r="W58" i="1"/>
  <c r="W61" i="1"/>
  <c r="W67" i="1"/>
  <c r="W63" i="1"/>
  <c r="W60" i="1"/>
  <c r="W66" i="1"/>
  <c r="W59" i="1"/>
  <c r="W62" i="1"/>
  <c r="W69" i="1"/>
  <c r="W68" i="1"/>
  <c r="W65" i="1"/>
  <c r="W81" i="1"/>
  <c r="W121" i="1"/>
  <c r="W71" i="1"/>
  <c r="W70" i="1"/>
  <c r="W123" i="1"/>
  <c r="W73" i="1"/>
  <c r="W72" i="1"/>
  <c r="W74" i="1"/>
  <c r="W85" i="1"/>
  <c r="W77" i="1"/>
  <c r="W114" i="1"/>
  <c r="W78" i="1"/>
  <c r="W80" i="1"/>
  <c r="W82" i="1"/>
  <c r="W83" i="1"/>
  <c r="W119" i="1"/>
  <c r="W76" i="1"/>
  <c r="W90" i="1"/>
  <c r="W87" i="1"/>
  <c r="W86" i="1"/>
  <c r="W84" i="1"/>
  <c r="W79" i="1"/>
  <c r="W92" i="1"/>
  <c r="W97" i="1"/>
  <c r="W91" i="1"/>
  <c r="W93" i="1"/>
  <c r="W96" i="1"/>
  <c r="W88" i="1"/>
  <c r="W95" i="1"/>
  <c r="W75" i="1"/>
  <c r="W218" i="1"/>
  <c r="W100" i="1"/>
  <c r="W101" i="1"/>
  <c r="W98" i="1"/>
  <c r="W106" i="1"/>
  <c r="W266" i="1"/>
  <c r="W99" i="1"/>
  <c r="W108" i="1"/>
  <c r="W104" i="1"/>
  <c r="W89" i="1"/>
  <c r="W105" i="1"/>
  <c r="W111" i="1"/>
  <c r="W102" i="1"/>
  <c r="W113" i="1"/>
  <c r="W112" i="1"/>
  <c r="W115" i="1"/>
  <c r="W116" i="1"/>
  <c r="W118" i="1"/>
  <c r="W103" i="1"/>
  <c r="W122" i="1"/>
  <c r="W117" i="1"/>
  <c r="W120" i="1"/>
  <c r="W110" i="1"/>
  <c r="W94" i="1"/>
  <c r="W221" i="1"/>
  <c r="W109" i="1"/>
  <c r="W137" i="1"/>
  <c r="W125" i="1"/>
  <c r="W130" i="1"/>
  <c r="W129" i="1"/>
  <c r="W127" i="1"/>
  <c r="W135" i="1"/>
  <c r="W175" i="1"/>
  <c r="W131" i="1"/>
  <c r="W153" i="1"/>
  <c r="W138" i="1"/>
  <c r="W141" i="1"/>
  <c r="W145" i="1"/>
  <c r="W133" i="1"/>
  <c r="W126" i="1"/>
  <c r="W2" i="1"/>
  <c r="W3" i="1"/>
  <c r="W4" i="1"/>
  <c r="W6" i="1"/>
  <c r="W5" i="1"/>
  <c r="W7" i="1"/>
  <c r="W8" i="1"/>
  <c r="W10" i="1"/>
  <c r="W9" i="1"/>
  <c r="W11" i="1"/>
  <c r="W14" i="1"/>
  <c r="W13" i="1"/>
  <c r="W12" i="1"/>
  <c r="W15" i="1"/>
  <c r="W16" i="1"/>
  <c r="W18" i="1"/>
  <c r="W19" i="1"/>
  <c r="W22" i="1"/>
  <c r="W20" i="1"/>
  <c r="W21" i="1"/>
  <c r="W25" i="1"/>
  <c r="W24" i="1"/>
  <c r="W26" i="1"/>
  <c r="W39" i="1"/>
  <c r="W27" i="1"/>
  <c r="W28" i="1"/>
  <c r="W29" i="1"/>
  <c r="W30" i="1"/>
  <c r="W17" i="1"/>
  <c r="W31" i="1"/>
  <c r="W32" i="1"/>
  <c r="W35" i="1"/>
  <c r="W34" i="1"/>
  <c r="W36" i="1"/>
  <c r="W33" i="1"/>
  <c r="W37" i="1"/>
  <c r="W38" i="1"/>
  <c r="W41" i="1"/>
  <c r="W51" i="1"/>
  <c r="W40" i="1"/>
  <c r="W42" i="1"/>
  <c r="W43" i="1"/>
  <c r="W44" i="1"/>
  <c r="W45" i="1"/>
  <c r="W470" i="1"/>
  <c r="W46" i="1"/>
  <c r="W64" i="1"/>
  <c r="W48" i="1"/>
  <c r="W47" i="1"/>
  <c r="W56" i="1"/>
  <c r="W50" i="1"/>
  <c r="W53" i="1"/>
  <c r="W49" i="1"/>
  <c r="W54" i="1"/>
  <c r="W132" i="1"/>
  <c r="W136" i="1"/>
  <c r="W139" i="1"/>
  <c r="W140" i="1"/>
  <c r="W142" i="1"/>
  <c r="W167" i="1"/>
  <c r="W147" i="1"/>
  <c r="W149" i="1"/>
  <c r="W143" i="1"/>
  <c r="W152" i="1"/>
  <c r="W154" i="1"/>
  <c r="W148" i="1"/>
  <c r="W220" i="1"/>
  <c r="W157" i="1"/>
  <c r="W150" i="1"/>
  <c r="W155" i="1"/>
  <c r="W151" i="1"/>
  <c r="W159" i="1"/>
  <c r="W144" i="1"/>
  <c r="W134" i="1"/>
  <c r="W447" i="1"/>
  <c r="W156" i="1"/>
  <c r="W169" i="1"/>
  <c r="W173" i="1"/>
  <c r="W164" i="1"/>
  <c r="W161" i="1"/>
  <c r="W165" i="1"/>
  <c r="W181" i="1"/>
  <c r="W174" i="1"/>
  <c r="W172" i="1"/>
  <c r="W146" i="1"/>
  <c r="W171" i="1"/>
  <c r="W233" i="1"/>
  <c r="W166" i="1"/>
  <c r="W484" i="1"/>
  <c r="W170" i="1"/>
  <c r="W184" i="1"/>
  <c r="W182" i="1"/>
  <c r="W177" i="1"/>
  <c r="W453" i="1"/>
  <c r="W176" i="1"/>
  <c r="W187" i="1"/>
  <c r="W162" i="1"/>
  <c r="W168" i="1"/>
  <c r="W180" i="1"/>
  <c r="W178" i="1"/>
  <c r="W185" i="1"/>
  <c r="W204" i="1"/>
  <c r="W190" i="1"/>
  <c r="W188" i="1"/>
  <c r="W189" i="1"/>
  <c r="W196" i="1"/>
  <c r="W211" i="1"/>
  <c r="W183" i="1"/>
  <c r="W160" i="1"/>
  <c r="W191" i="1"/>
  <c r="W202" i="1"/>
  <c r="W200" i="1"/>
  <c r="W186" i="1"/>
  <c r="W195" i="1"/>
  <c r="W197" i="1"/>
  <c r="W198" i="1"/>
  <c r="W236" i="1"/>
  <c r="W192" i="1"/>
  <c r="W193" i="1"/>
  <c r="W203" i="1"/>
  <c r="W464" i="1"/>
  <c r="W205" i="1"/>
  <c r="W194" i="1"/>
  <c r="W207" i="1"/>
  <c r="W208" i="1"/>
  <c r="W210" i="1"/>
  <c r="W209" i="1"/>
  <c r="W212" i="1"/>
  <c r="W224" i="1"/>
  <c r="W234" i="1"/>
  <c r="W206" i="1"/>
  <c r="W179" i="1"/>
  <c r="W213" i="1"/>
  <c r="W214" i="1"/>
  <c r="W223" i="1"/>
  <c r="W216" i="1"/>
  <c r="W219" i="1"/>
  <c r="W215" i="1"/>
  <c r="W201" i="1"/>
  <c r="W222" i="1"/>
  <c r="W226" i="1"/>
  <c r="W163" i="1"/>
  <c r="W227" i="1"/>
  <c r="W229" i="1"/>
  <c r="W217" i="1"/>
  <c r="W231" i="1"/>
  <c r="W230" i="1"/>
  <c r="W238" i="1"/>
  <c r="W245" i="1"/>
  <c r="W225" i="1"/>
  <c r="W258" i="1"/>
  <c r="W242" i="1"/>
  <c r="W124" i="1"/>
  <c r="W237" i="1"/>
  <c r="W241" i="1"/>
  <c r="W228" i="1"/>
  <c r="W240" i="1"/>
  <c r="W239" i="1"/>
  <c r="W243" i="1"/>
  <c r="W261" i="1"/>
  <c r="W235" i="1"/>
  <c r="W352" i="1"/>
  <c r="W256" i="1"/>
  <c r="W255" i="1"/>
  <c r="W250" i="1"/>
  <c r="W254" i="1"/>
  <c r="W249" i="1"/>
  <c r="W251" i="1"/>
  <c r="W252" i="1"/>
  <c r="W386" i="1"/>
  <c r="W248" i="1"/>
  <c r="W257" i="1"/>
  <c r="W158" i="1"/>
  <c r="W267" i="1"/>
  <c r="W262" i="1"/>
  <c r="W259" i="1"/>
  <c r="W246" i="1"/>
  <c r="W402" i="1"/>
  <c r="W232" i="1"/>
  <c r="W260" i="1"/>
  <c r="W263" i="1"/>
  <c r="W253" i="1"/>
  <c r="W269" i="1"/>
  <c r="W264" i="1"/>
  <c r="W265" i="1"/>
  <c r="W247" i="1"/>
  <c r="W268" i="1"/>
  <c r="W128" i="1"/>
  <c r="W455" i="1"/>
  <c r="W270" i="1"/>
  <c r="W271" i="1"/>
  <c r="W346" i="1"/>
  <c r="W493" i="1"/>
  <c r="W495" i="1"/>
  <c r="W496" i="1"/>
  <c r="W497" i="1"/>
  <c r="W499" i="1"/>
  <c r="W498" i="1"/>
  <c r="W500" i="1"/>
  <c r="W501" i="1"/>
  <c r="W503" i="1"/>
  <c r="W502" i="1"/>
  <c r="W504" i="1"/>
  <c r="W505" i="1"/>
  <c r="W506" i="1"/>
  <c r="W23" i="1"/>
  <c r="W507" i="1"/>
  <c r="W508" i="1"/>
  <c r="W272" i="1"/>
  <c r="U273" i="1"/>
  <c r="U274" i="1"/>
  <c r="U275" i="1"/>
  <c r="U276" i="1"/>
  <c r="U277" i="1"/>
  <c r="U278" i="1"/>
  <c r="U279" i="1"/>
  <c r="U280" i="1"/>
  <c r="U281" i="1"/>
  <c r="U282" i="1"/>
  <c r="U283" i="1"/>
  <c r="U284" i="1"/>
  <c r="U285" i="1"/>
  <c r="U286" i="1"/>
  <c r="U287" i="1"/>
  <c r="U475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0" i="1"/>
  <c r="U301" i="1"/>
  <c r="U302" i="1"/>
  <c r="U303" i="1"/>
  <c r="U304" i="1"/>
  <c r="U305" i="1"/>
  <c r="U306" i="1"/>
  <c r="U307" i="1"/>
  <c r="U308" i="1"/>
  <c r="U309" i="1"/>
  <c r="U310" i="1"/>
  <c r="U311" i="1"/>
  <c r="U312" i="1"/>
  <c r="U313" i="1"/>
  <c r="U314" i="1"/>
  <c r="U315" i="1"/>
  <c r="U316" i="1"/>
  <c r="U317" i="1"/>
  <c r="U318" i="1"/>
  <c r="U319" i="1"/>
  <c r="U320" i="1"/>
  <c r="U321" i="1"/>
  <c r="U322" i="1"/>
  <c r="U323" i="1"/>
  <c r="U324" i="1"/>
  <c r="U325" i="1"/>
  <c r="U326" i="1"/>
  <c r="U327" i="1"/>
  <c r="U328" i="1"/>
  <c r="U329" i="1"/>
  <c r="U330" i="1"/>
  <c r="U331" i="1"/>
  <c r="U332" i="1"/>
  <c r="U333" i="1"/>
  <c r="U334" i="1"/>
  <c r="U335" i="1"/>
  <c r="U336" i="1"/>
  <c r="U337" i="1"/>
  <c r="U338" i="1"/>
  <c r="U244" i="1"/>
  <c r="U339" i="1"/>
  <c r="U340" i="1"/>
  <c r="U341" i="1"/>
  <c r="U342" i="1"/>
  <c r="U343" i="1"/>
  <c r="U344" i="1"/>
  <c r="U435" i="1"/>
  <c r="U345" i="1"/>
  <c r="U347" i="1"/>
  <c r="U348" i="1"/>
  <c r="U349" i="1"/>
  <c r="U350" i="1"/>
  <c r="U413" i="1"/>
  <c r="U351" i="1"/>
  <c r="U353" i="1"/>
  <c r="U354" i="1"/>
  <c r="U355" i="1"/>
  <c r="U356" i="1"/>
  <c r="U357" i="1"/>
  <c r="U358" i="1"/>
  <c r="U359" i="1"/>
  <c r="U360" i="1"/>
  <c r="U361" i="1"/>
  <c r="U362" i="1"/>
  <c r="U363" i="1"/>
  <c r="U364" i="1"/>
  <c r="U365" i="1"/>
  <c r="U366" i="1"/>
  <c r="U367" i="1"/>
  <c r="U368" i="1"/>
  <c r="U369" i="1"/>
  <c r="U370" i="1"/>
  <c r="U371" i="1"/>
  <c r="U372" i="1"/>
  <c r="U373" i="1"/>
  <c r="U374" i="1"/>
  <c r="U375" i="1"/>
  <c r="U376" i="1"/>
  <c r="U377" i="1"/>
  <c r="U199" i="1"/>
  <c r="U378" i="1"/>
  <c r="U382" i="1"/>
  <c r="U383" i="1"/>
  <c r="U384" i="1"/>
  <c r="U385" i="1"/>
  <c r="U387" i="1"/>
  <c r="U388" i="1"/>
  <c r="U389" i="1"/>
  <c r="U390" i="1"/>
  <c r="U379" i="1"/>
  <c r="U380" i="1"/>
  <c r="U395" i="1"/>
  <c r="U391" i="1"/>
  <c r="U393" i="1"/>
  <c r="U394" i="1"/>
  <c r="U406" i="1"/>
  <c r="U392" i="1"/>
  <c r="U398" i="1"/>
  <c r="U397" i="1"/>
  <c r="U399" i="1"/>
  <c r="U381" i="1"/>
  <c r="U400" i="1"/>
  <c r="U396" i="1"/>
  <c r="U408" i="1"/>
  <c r="U403" i="1"/>
  <c r="U404" i="1"/>
  <c r="U405" i="1"/>
  <c r="U407" i="1"/>
  <c r="U411" i="1"/>
  <c r="U409" i="1"/>
  <c r="U410" i="1"/>
  <c r="U449" i="1"/>
  <c r="U412" i="1"/>
  <c r="U414" i="1"/>
  <c r="U415" i="1"/>
  <c r="U417" i="1"/>
  <c r="U419" i="1"/>
  <c r="U416" i="1"/>
  <c r="U418" i="1"/>
  <c r="U420" i="1"/>
  <c r="U421" i="1"/>
  <c r="U422" i="1"/>
  <c r="U423" i="1"/>
  <c r="U424" i="1"/>
  <c r="U401" i="1"/>
  <c r="U425" i="1"/>
  <c r="U426" i="1"/>
  <c r="U427" i="1"/>
  <c r="U428" i="1"/>
  <c r="U434" i="1"/>
  <c r="U440" i="1"/>
  <c r="U429" i="1"/>
  <c r="U430" i="1"/>
  <c r="U431" i="1"/>
  <c r="U107" i="1"/>
  <c r="U432" i="1"/>
  <c r="U433" i="1"/>
  <c r="U436" i="1"/>
  <c r="U438" i="1"/>
  <c r="U439" i="1"/>
  <c r="U441" i="1"/>
  <c r="U443" i="1"/>
  <c r="U444" i="1"/>
  <c r="U445" i="1"/>
  <c r="U446" i="1"/>
  <c r="U442" i="1"/>
  <c r="U448" i="1"/>
  <c r="U452" i="1"/>
  <c r="U450" i="1"/>
  <c r="U451" i="1"/>
  <c r="U437" i="1"/>
  <c r="U454" i="1"/>
  <c r="U456" i="1"/>
  <c r="U457" i="1"/>
  <c r="U458" i="1"/>
  <c r="U459" i="1"/>
  <c r="U460" i="1"/>
  <c r="U461" i="1"/>
  <c r="U462" i="1"/>
  <c r="U463" i="1"/>
  <c r="U465" i="1"/>
  <c r="U471" i="1"/>
  <c r="U466" i="1"/>
  <c r="U467" i="1"/>
  <c r="U468" i="1"/>
  <c r="U469" i="1"/>
  <c r="U55" i="1"/>
  <c r="U478" i="1"/>
  <c r="U473" i="1"/>
  <c r="U474" i="1"/>
  <c r="U472" i="1"/>
  <c r="U476" i="1"/>
  <c r="U477" i="1"/>
  <c r="U479" i="1"/>
  <c r="U480" i="1"/>
  <c r="U481" i="1"/>
  <c r="U482" i="1"/>
  <c r="U483" i="1"/>
  <c r="U485" i="1"/>
  <c r="U486" i="1"/>
  <c r="U488" i="1"/>
  <c r="U487" i="1"/>
  <c r="U489" i="1"/>
  <c r="U490" i="1"/>
  <c r="U491" i="1"/>
  <c r="U492" i="1"/>
  <c r="U494" i="1"/>
  <c r="U52" i="1"/>
  <c r="U57" i="1"/>
  <c r="U58" i="1"/>
  <c r="U61" i="1"/>
  <c r="U67" i="1"/>
  <c r="U63" i="1"/>
  <c r="U60" i="1"/>
  <c r="U66" i="1"/>
  <c r="U59" i="1"/>
  <c r="U62" i="1"/>
  <c r="U69" i="1"/>
  <c r="U68" i="1"/>
  <c r="U65" i="1"/>
  <c r="U81" i="1"/>
  <c r="U121" i="1"/>
  <c r="U71" i="1"/>
  <c r="U70" i="1"/>
  <c r="U123" i="1"/>
  <c r="U73" i="1"/>
  <c r="U72" i="1"/>
  <c r="U74" i="1"/>
  <c r="U85" i="1"/>
  <c r="U77" i="1"/>
  <c r="U114" i="1"/>
  <c r="U78" i="1"/>
  <c r="U80" i="1"/>
  <c r="U82" i="1"/>
  <c r="U83" i="1"/>
  <c r="U119" i="1"/>
  <c r="U76" i="1"/>
  <c r="U90" i="1"/>
  <c r="U87" i="1"/>
  <c r="U86" i="1"/>
  <c r="U84" i="1"/>
  <c r="U79" i="1"/>
  <c r="U92" i="1"/>
  <c r="U97" i="1"/>
  <c r="U91" i="1"/>
  <c r="U93" i="1"/>
  <c r="U96" i="1"/>
  <c r="U88" i="1"/>
  <c r="U95" i="1"/>
  <c r="U75" i="1"/>
  <c r="U218" i="1"/>
  <c r="U100" i="1"/>
  <c r="U101" i="1"/>
  <c r="U98" i="1"/>
  <c r="U106" i="1"/>
  <c r="U266" i="1"/>
  <c r="U99" i="1"/>
  <c r="U108" i="1"/>
  <c r="U104" i="1"/>
  <c r="U89" i="1"/>
  <c r="U105" i="1"/>
  <c r="U111" i="1"/>
  <c r="U102" i="1"/>
  <c r="U113" i="1"/>
  <c r="U112" i="1"/>
  <c r="U115" i="1"/>
  <c r="U116" i="1"/>
  <c r="U118" i="1"/>
  <c r="U103" i="1"/>
  <c r="U122" i="1"/>
  <c r="U117" i="1"/>
  <c r="U120" i="1"/>
  <c r="U110" i="1"/>
  <c r="U94" i="1"/>
  <c r="U221" i="1"/>
  <c r="U109" i="1"/>
  <c r="U137" i="1"/>
  <c r="U125" i="1"/>
  <c r="U130" i="1"/>
  <c r="U129" i="1"/>
  <c r="U127" i="1"/>
  <c r="U135" i="1"/>
  <c r="U175" i="1"/>
  <c r="U131" i="1"/>
  <c r="U153" i="1"/>
  <c r="U138" i="1"/>
  <c r="U141" i="1"/>
  <c r="U145" i="1"/>
  <c r="U133" i="1"/>
  <c r="U126" i="1"/>
  <c r="U2" i="1"/>
  <c r="U3" i="1"/>
  <c r="U4" i="1"/>
  <c r="U6" i="1"/>
  <c r="U5" i="1"/>
  <c r="U7" i="1"/>
  <c r="U8" i="1"/>
  <c r="U10" i="1"/>
  <c r="U9" i="1"/>
  <c r="U11" i="1"/>
  <c r="U14" i="1"/>
  <c r="U13" i="1"/>
  <c r="U12" i="1"/>
  <c r="U15" i="1"/>
  <c r="U16" i="1"/>
  <c r="U18" i="1"/>
  <c r="U19" i="1"/>
  <c r="U22" i="1"/>
  <c r="U20" i="1"/>
  <c r="U21" i="1"/>
  <c r="U25" i="1"/>
  <c r="U24" i="1"/>
  <c r="U26" i="1"/>
  <c r="U39" i="1"/>
  <c r="U27" i="1"/>
  <c r="U28" i="1"/>
  <c r="U29" i="1"/>
  <c r="U30" i="1"/>
  <c r="U17" i="1"/>
  <c r="U31" i="1"/>
  <c r="U32" i="1"/>
  <c r="U35" i="1"/>
  <c r="U34" i="1"/>
  <c r="U36" i="1"/>
  <c r="U33" i="1"/>
  <c r="U37" i="1"/>
  <c r="U38" i="1"/>
  <c r="U41" i="1"/>
  <c r="U51" i="1"/>
  <c r="U40" i="1"/>
  <c r="U42" i="1"/>
  <c r="U43" i="1"/>
  <c r="U44" i="1"/>
  <c r="U45" i="1"/>
  <c r="U470" i="1"/>
  <c r="U46" i="1"/>
  <c r="U64" i="1"/>
  <c r="U48" i="1"/>
  <c r="U47" i="1"/>
  <c r="U56" i="1"/>
  <c r="U50" i="1"/>
  <c r="U53" i="1"/>
  <c r="U49" i="1"/>
  <c r="U54" i="1"/>
  <c r="U132" i="1"/>
  <c r="U136" i="1"/>
  <c r="U139" i="1"/>
  <c r="U140" i="1"/>
  <c r="U142" i="1"/>
  <c r="U167" i="1"/>
  <c r="U147" i="1"/>
  <c r="U149" i="1"/>
  <c r="U143" i="1"/>
  <c r="U152" i="1"/>
  <c r="U154" i="1"/>
  <c r="U148" i="1"/>
  <c r="U220" i="1"/>
  <c r="U157" i="1"/>
  <c r="U150" i="1"/>
  <c r="U155" i="1"/>
  <c r="U151" i="1"/>
  <c r="U159" i="1"/>
  <c r="U144" i="1"/>
  <c r="U134" i="1"/>
  <c r="U447" i="1"/>
  <c r="U156" i="1"/>
  <c r="U169" i="1"/>
  <c r="U173" i="1"/>
  <c r="U164" i="1"/>
  <c r="U161" i="1"/>
  <c r="U165" i="1"/>
  <c r="U181" i="1"/>
  <c r="U174" i="1"/>
  <c r="U172" i="1"/>
  <c r="U146" i="1"/>
  <c r="U171" i="1"/>
  <c r="U233" i="1"/>
  <c r="U166" i="1"/>
  <c r="U484" i="1"/>
  <c r="U170" i="1"/>
  <c r="U184" i="1"/>
  <c r="U182" i="1"/>
  <c r="U177" i="1"/>
  <c r="U453" i="1"/>
  <c r="U176" i="1"/>
  <c r="U187" i="1"/>
  <c r="U162" i="1"/>
  <c r="U168" i="1"/>
  <c r="U180" i="1"/>
  <c r="U178" i="1"/>
  <c r="U185" i="1"/>
  <c r="U204" i="1"/>
  <c r="U190" i="1"/>
  <c r="U188" i="1"/>
  <c r="U189" i="1"/>
  <c r="U196" i="1"/>
  <c r="U211" i="1"/>
  <c r="U183" i="1"/>
  <c r="U160" i="1"/>
  <c r="U191" i="1"/>
  <c r="U202" i="1"/>
  <c r="U200" i="1"/>
  <c r="U186" i="1"/>
  <c r="U195" i="1"/>
  <c r="U197" i="1"/>
  <c r="U198" i="1"/>
  <c r="U236" i="1"/>
  <c r="U192" i="1"/>
  <c r="U193" i="1"/>
  <c r="U203" i="1"/>
  <c r="U464" i="1"/>
  <c r="U205" i="1"/>
  <c r="U194" i="1"/>
  <c r="U207" i="1"/>
  <c r="U208" i="1"/>
  <c r="U210" i="1"/>
  <c r="U209" i="1"/>
  <c r="U212" i="1"/>
  <c r="U224" i="1"/>
  <c r="U234" i="1"/>
  <c r="U206" i="1"/>
  <c r="U179" i="1"/>
  <c r="U213" i="1"/>
  <c r="U214" i="1"/>
  <c r="U223" i="1"/>
  <c r="U216" i="1"/>
  <c r="U219" i="1"/>
  <c r="U215" i="1"/>
  <c r="U201" i="1"/>
  <c r="U222" i="1"/>
  <c r="U226" i="1"/>
  <c r="U163" i="1"/>
  <c r="U227" i="1"/>
  <c r="U229" i="1"/>
  <c r="U217" i="1"/>
  <c r="U231" i="1"/>
  <c r="U230" i="1"/>
  <c r="U238" i="1"/>
  <c r="U245" i="1"/>
  <c r="U225" i="1"/>
  <c r="U258" i="1"/>
  <c r="U242" i="1"/>
  <c r="U124" i="1"/>
  <c r="U237" i="1"/>
  <c r="U241" i="1"/>
  <c r="U228" i="1"/>
  <c r="U240" i="1"/>
  <c r="U239" i="1"/>
  <c r="U243" i="1"/>
  <c r="U261" i="1"/>
  <c r="U235" i="1"/>
  <c r="U352" i="1"/>
  <c r="U256" i="1"/>
  <c r="U255" i="1"/>
  <c r="U250" i="1"/>
  <c r="U254" i="1"/>
  <c r="U249" i="1"/>
  <c r="U251" i="1"/>
  <c r="U252" i="1"/>
  <c r="U386" i="1"/>
  <c r="U248" i="1"/>
  <c r="U257" i="1"/>
  <c r="U158" i="1"/>
  <c r="U267" i="1"/>
  <c r="U262" i="1"/>
  <c r="U259" i="1"/>
  <c r="U246" i="1"/>
  <c r="U402" i="1"/>
  <c r="U232" i="1"/>
  <c r="U260" i="1"/>
  <c r="U263" i="1"/>
  <c r="U253" i="1"/>
  <c r="U269" i="1"/>
  <c r="U264" i="1"/>
  <c r="U265" i="1"/>
  <c r="U247" i="1"/>
  <c r="U268" i="1"/>
  <c r="U128" i="1"/>
  <c r="U455" i="1"/>
  <c r="U270" i="1"/>
  <c r="U271" i="1"/>
  <c r="U346" i="1"/>
  <c r="U493" i="1"/>
  <c r="U495" i="1"/>
  <c r="U496" i="1"/>
  <c r="U497" i="1"/>
  <c r="U499" i="1"/>
  <c r="U498" i="1"/>
  <c r="U500" i="1"/>
  <c r="U501" i="1"/>
  <c r="U503" i="1"/>
  <c r="U502" i="1"/>
  <c r="U504" i="1"/>
  <c r="U505" i="1"/>
  <c r="U506" i="1"/>
  <c r="U23" i="1"/>
  <c r="U507" i="1"/>
  <c r="U508" i="1"/>
  <c r="U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475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244" i="1"/>
  <c r="S339" i="1"/>
  <c r="S340" i="1"/>
  <c r="S341" i="1"/>
  <c r="S342" i="1"/>
  <c r="S343" i="1"/>
  <c r="S344" i="1"/>
  <c r="S435" i="1"/>
  <c r="S345" i="1"/>
  <c r="S347" i="1"/>
  <c r="S348" i="1"/>
  <c r="S349" i="1"/>
  <c r="S350" i="1"/>
  <c r="S413" i="1"/>
  <c r="S351" i="1"/>
  <c r="S353" i="1"/>
  <c r="S354" i="1"/>
  <c r="S355" i="1"/>
  <c r="S356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S372" i="1"/>
  <c r="S373" i="1"/>
  <c r="S374" i="1"/>
  <c r="S375" i="1"/>
  <c r="S376" i="1"/>
  <c r="S377" i="1"/>
  <c r="S199" i="1"/>
  <c r="S378" i="1"/>
  <c r="S382" i="1"/>
  <c r="S383" i="1"/>
  <c r="S384" i="1"/>
  <c r="S385" i="1"/>
  <c r="S387" i="1"/>
  <c r="S388" i="1"/>
  <c r="S389" i="1"/>
  <c r="S390" i="1"/>
  <c r="S379" i="1"/>
  <c r="S380" i="1"/>
  <c r="S395" i="1"/>
  <c r="S391" i="1"/>
  <c r="S393" i="1"/>
  <c r="S394" i="1"/>
  <c r="S406" i="1"/>
  <c r="S392" i="1"/>
  <c r="S398" i="1"/>
  <c r="S397" i="1"/>
  <c r="S399" i="1"/>
  <c r="S381" i="1"/>
  <c r="S400" i="1"/>
  <c r="S396" i="1"/>
  <c r="S408" i="1"/>
  <c r="S403" i="1"/>
  <c r="S404" i="1"/>
  <c r="S405" i="1"/>
  <c r="S407" i="1"/>
  <c r="S411" i="1"/>
  <c r="S409" i="1"/>
  <c r="S410" i="1"/>
  <c r="S449" i="1"/>
  <c r="S412" i="1"/>
  <c r="S414" i="1"/>
  <c r="S415" i="1"/>
  <c r="S417" i="1"/>
  <c r="S419" i="1"/>
  <c r="S416" i="1"/>
  <c r="S418" i="1"/>
  <c r="S420" i="1"/>
  <c r="S421" i="1"/>
  <c r="S422" i="1"/>
  <c r="S423" i="1"/>
  <c r="S424" i="1"/>
  <c r="S401" i="1"/>
  <c r="S425" i="1"/>
  <c r="S426" i="1"/>
  <c r="S427" i="1"/>
  <c r="S428" i="1"/>
  <c r="S434" i="1"/>
  <c r="S440" i="1"/>
  <c r="S429" i="1"/>
  <c r="S430" i="1"/>
  <c r="S431" i="1"/>
  <c r="S107" i="1"/>
  <c r="S432" i="1"/>
  <c r="S433" i="1"/>
  <c r="S436" i="1"/>
  <c r="S438" i="1"/>
  <c r="S439" i="1"/>
  <c r="S441" i="1"/>
  <c r="S443" i="1"/>
  <c r="S444" i="1"/>
  <c r="S445" i="1"/>
  <c r="S446" i="1"/>
  <c r="S442" i="1"/>
  <c r="S448" i="1"/>
  <c r="S452" i="1"/>
  <c r="S450" i="1"/>
  <c r="S451" i="1"/>
  <c r="S437" i="1"/>
  <c r="S454" i="1"/>
  <c r="S456" i="1"/>
  <c r="S457" i="1"/>
  <c r="S458" i="1"/>
  <c r="S459" i="1"/>
  <c r="S460" i="1"/>
  <c r="S461" i="1"/>
  <c r="S462" i="1"/>
  <c r="S463" i="1"/>
  <c r="S465" i="1"/>
  <c r="S471" i="1"/>
  <c r="S466" i="1"/>
  <c r="S467" i="1"/>
  <c r="S468" i="1"/>
  <c r="S469" i="1"/>
  <c r="S55" i="1"/>
  <c r="S478" i="1"/>
  <c r="S473" i="1"/>
  <c r="S474" i="1"/>
  <c r="S472" i="1"/>
  <c r="S476" i="1"/>
  <c r="S477" i="1"/>
  <c r="S479" i="1"/>
  <c r="S480" i="1"/>
  <c r="S481" i="1"/>
  <c r="S482" i="1"/>
  <c r="S483" i="1"/>
  <c r="S485" i="1"/>
  <c r="S486" i="1"/>
  <c r="S488" i="1"/>
  <c r="S487" i="1"/>
  <c r="S489" i="1"/>
  <c r="S490" i="1"/>
  <c r="S491" i="1"/>
  <c r="S492" i="1"/>
  <c r="S494" i="1"/>
  <c r="S52" i="1"/>
  <c r="S57" i="1"/>
  <c r="S58" i="1"/>
  <c r="S61" i="1"/>
  <c r="S67" i="1"/>
  <c r="S63" i="1"/>
  <c r="S60" i="1"/>
  <c r="S66" i="1"/>
  <c r="S59" i="1"/>
  <c r="S62" i="1"/>
  <c r="S69" i="1"/>
  <c r="S68" i="1"/>
  <c r="S65" i="1"/>
  <c r="S81" i="1"/>
  <c r="S121" i="1"/>
  <c r="S71" i="1"/>
  <c r="S70" i="1"/>
  <c r="S123" i="1"/>
  <c r="S73" i="1"/>
  <c r="S72" i="1"/>
  <c r="S74" i="1"/>
  <c r="S85" i="1"/>
  <c r="S77" i="1"/>
  <c r="S114" i="1"/>
  <c r="S78" i="1"/>
  <c r="S80" i="1"/>
  <c r="S82" i="1"/>
  <c r="S83" i="1"/>
  <c r="S119" i="1"/>
  <c r="S76" i="1"/>
  <c r="S90" i="1"/>
  <c r="S87" i="1"/>
  <c r="S86" i="1"/>
  <c r="S84" i="1"/>
  <c r="S79" i="1"/>
  <c r="S92" i="1"/>
  <c r="S97" i="1"/>
  <c r="S91" i="1"/>
  <c r="S93" i="1"/>
  <c r="S96" i="1"/>
  <c r="S88" i="1"/>
  <c r="S95" i="1"/>
  <c r="S75" i="1"/>
  <c r="S218" i="1"/>
  <c r="S100" i="1"/>
  <c r="S101" i="1"/>
  <c r="S98" i="1"/>
  <c r="S106" i="1"/>
  <c r="S266" i="1"/>
  <c r="S99" i="1"/>
  <c r="S108" i="1"/>
  <c r="S104" i="1"/>
  <c r="S89" i="1"/>
  <c r="S105" i="1"/>
  <c r="S111" i="1"/>
  <c r="S102" i="1"/>
  <c r="S113" i="1"/>
  <c r="S112" i="1"/>
  <c r="S115" i="1"/>
  <c r="S116" i="1"/>
  <c r="S118" i="1"/>
  <c r="S103" i="1"/>
  <c r="S122" i="1"/>
  <c r="S117" i="1"/>
  <c r="S120" i="1"/>
  <c r="S110" i="1"/>
  <c r="S94" i="1"/>
  <c r="S221" i="1"/>
  <c r="S109" i="1"/>
  <c r="S137" i="1"/>
  <c r="S125" i="1"/>
  <c r="S130" i="1"/>
  <c r="S129" i="1"/>
  <c r="S127" i="1"/>
  <c r="S135" i="1"/>
  <c r="S175" i="1"/>
  <c r="S131" i="1"/>
  <c r="S153" i="1"/>
  <c r="S138" i="1"/>
  <c r="S141" i="1"/>
  <c r="S145" i="1"/>
  <c r="S133" i="1"/>
  <c r="S126" i="1"/>
  <c r="S2" i="1"/>
  <c r="S3" i="1"/>
  <c r="S4" i="1"/>
  <c r="S6" i="1"/>
  <c r="S5" i="1"/>
  <c r="S7" i="1"/>
  <c r="S8" i="1"/>
  <c r="S10" i="1"/>
  <c r="S9" i="1"/>
  <c r="S11" i="1"/>
  <c r="S14" i="1"/>
  <c r="S13" i="1"/>
  <c r="S12" i="1"/>
  <c r="S15" i="1"/>
  <c r="S16" i="1"/>
  <c r="S18" i="1"/>
  <c r="S19" i="1"/>
  <c r="S22" i="1"/>
  <c r="S20" i="1"/>
  <c r="S21" i="1"/>
  <c r="S25" i="1"/>
  <c r="S24" i="1"/>
  <c r="S26" i="1"/>
  <c r="S39" i="1"/>
  <c r="S27" i="1"/>
  <c r="S28" i="1"/>
  <c r="S29" i="1"/>
  <c r="S30" i="1"/>
  <c r="S17" i="1"/>
  <c r="S31" i="1"/>
  <c r="S32" i="1"/>
  <c r="S35" i="1"/>
  <c r="S34" i="1"/>
  <c r="S36" i="1"/>
  <c r="S33" i="1"/>
  <c r="S37" i="1"/>
  <c r="S38" i="1"/>
  <c r="S41" i="1"/>
  <c r="S51" i="1"/>
  <c r="S40" i="1"/>
  <c r="S42" i="1"/>
  <c r="S43" i="1"/>
  <c r="S44" i="1"/>
  <c r="S45" i="1"/>
  <c r="S470" i="1"/>
  <c r="S46" i="1"/>
  <c r="S64" i="1"/>
  <c r="S48" i="1"/>
  <c r="S47" i="1"/>
  <c r="S56" i="1"/>
  <c r="S50" i="1"/>
  <c r="S53" i="1"/>
  <c r="S49" i="1"/>
  <c r="S54" i="1"/>
  <c r="S132" i="1"/>
  <c r="S136" i="1"/>
  <c r="S139" i="1"/>
  <c r="S140" i="1"/>
  <c r="S142" i="1"/>
  <c r="S167" i="1"/>
  <c r="S147" i="1"/>
  <c r="S149" i="1"/>
  <c r="S143" i="1"/>
  <c r="S152" i="1"/>
  <c r="S154" i="1"/>
  <c r="S148" i="1"/>
  <c r="S220" i="1"/>
  <c r="S157" i="1"/>
  <c r="S150" i="1"/>
  <c r="S155" i="1"/>
  <c r="S151" i="1"/>
  <c r="S159" i="1"/>
  <c r="S144" i="1"/>
  <c r="S134" i="1"/>
  <c r="S447" i="1"/>
  <c r="S156" i="1"/>
  <c r="S169" i="1"/>
  <c r="S173" i="1"/>
  <c r="S164" i="1"/>
  <c r="S161" i="1"/>
  <c r="S165" i="1"/>
  <c r="S181" i="1"/>
  <c r="S174" i="1"/>
  <c r="S172" i="1"/>
  <c r="S146" i="1"/>
  <c r="S171" i="1"/>
  <c r="S233" i="1"/>
  <c r="S166" i="1"/>
  <c r="S484" i="1"/>
  <c r="S170" i="1"/>
  <c r="S184" i="1"/>
  <c r="S182" i="1"/>
  <c r="S177" i="1"/>
  <c r="S453" i="1"/>
  <c r="S176" i="1"/>
  <c r="S187" i="1"/>
  <c r="S162" i="1"/>
  <c r="S168" i="1"/>
  <c r="S180" i="1"/>
  <c r="S178" i="1"/>
  <c r="S185" i="1"/>
  <c r="S204" i="1"/>
  <c r="S190" i="1"/>
  <c r="S188" i="1"/>
  <c r="S189" i="1"/>
  <c r="S196" i="1"/>
  <c r="S211" i="1"/>
  <c r="S183" i="1"/>
  <c r="S160" i="1"/>
  <c r="S191" i="1"/>
  <c r="S202" i="1"/>
  <c r="S200" i="1"/>
  <c r="S186" i="1"/>
  <c r="S195" i="1"/>
  <c r="S197" i="1"/>
  <c r="S198" i="1"/>
  <c r="S236" i="1"/>
  <c r="S192" i="1"/>
  <c r="S193" i="1"/>
  <c r="S203" i="1"/>
  <c r="S464" i="1"/>
  <c r="S205" i="1"/>
  <c r="S194" i="1"/>
  <c r="S207" i="1"/>
  <c r="S208" i="1"/>
  <c r="S210" i="1"/>
  <c r="S209" i="1"/>
  <c r="S212" i="1"/>
  <c r="S224" i="1"/>
  <c r="S234" i="1"/>
  <c r="S206" i="1"/>
  <c r="S179" i="1"/>
  <c r="S213" i="1"/>
  <c r="S214" i="1"/>
  <c r="S223" i="1"/>
  <c r="S216" i="1"/>
  <c r="S219" i="1"/>
  <c r="S215" i="1"/>
  <c r="S201" i="1"/>
  <c r="S222" i="1"/>
  <c r="S226" i="1"/>
  <c r="S163" i="1"/>
  <c r="S227" i="1"/>
  <c r="S229" i="1"/>
  <c r="S217" i="1"/>
  <c r="S231" i="1"/>
  <c r="S230" i="1"/>
  <c r="S238" i="1"/>
  <c r="S245" i="1"/>
  <c r="S225" i="1"/>
  <c r="S258" i="1"/>
  <c r="S242" i="1"/>
  <c r="S124" i="1"/>
  <c r="S237" i="1"/>
  <c r="S241" i="1"/>
  <c r="S228" i="1"/>
  <c r="S240" i="1"/>
  <c r="S239" i="1"/>
  <c r="S243" i="1"/>
  <c r="S261" i="1"/>
  <c r="S235" i="1"/>
  <c r="S352" i="1"/>
  <c r="S256" i="1"/>
  <c r="S255" i="1"/>
  <c r="S250" i="1"/>
  <c r="S254" i="1"/>
  <c r="S249" i="1"/>
  <c r="S251" i="1"/>
  <c r="S252" i="1"/>
  <c r="S386" i="1"/>
  <c r="S248" i="1"/>
  <c r="S257" i="1"/>
  <c r="S158" i="1"/>
  <c r="S267" i="1"/>
  <c r="S262" i="1"/>
  <c r="S259" i="1"/>
  <c r="S246" i="1"/>
  <c r="S402" i="1"/>
  <c r="S232" i="1"/>
  <c r="S260" i="1"/>
  <c r="S263" i="1"/>
  <c r="S253" i="1"/>
  <c r="S269" i="1"/>
  <c r="S264" i="1"/>
  <c r="S265" i="1"/>
  <c r="S247" i="1"/>
  <c r="S268" i="1"/>
  <c r="S128" i="1"/>
  <c r="S455" i="1"/>
  <c r="S270" i="1"/>
  <c r="S271" i="1"/>
  <c r="S346" i="1"/>
  <c r="S493" i="1"/>
  <c r="S495" i="1"/>
  <c r="S496" i="1"/>
  <c r="S497" i="1"/>
  <c r="S499" i="1"/>
  <c r="S498" i="1"/>
  <c r="S500" i="1"/>
  <c r="S501" i="1"/>
  <c r="S503" i="1"/>
  <c r="S502" i="1"/>
  <c r="S504" i="1"/>
  <c r="S505" i="1"/>
  <c r="S506" i="1"/>
  <c r="S23" i="1"/>
  <c r="S507" i="1"/>
  <c r="S508" i="1"/>
  <c r="S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475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244" i="1"/>
  <c r="Q339" i="1"/>
  <c r="Q340" i="1"/>
  <c r="Q341" i="1"/>
  <c r="Q342" i="1"/>
  <c r="Q343" i="1"/>
  <c r="Q344" i="1"/>
  <c r="Q435" i="1"/>
  <c r="Q345" i="1"/>
  <c r="Q347" i="1"/>
  <c r="Q348" i="1"/>
  <c r="Q349" i="1"/>
  <c r="Q350" i="1"/>
  <c r="Q413" i="1"/>
  <c r="Q351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199" i="1"/>
  <c r="Q378" i="1"/>
  <c r="Q382" i="1"/>
  <c r="Q383" i="1"/>
  <c r="Q384" i="1"/>
  <c r="Q385" i="1"/>
  <c r="Q387" i="1"/>
  <c r="Q388" i="1"/>
  <c r="Q389" i="1"/>
  <c r="Q390" i="1"/>
  <c r="Q379" i="1"/>
  <c r="Q380" i="1"/>
  <c r="Q395" i="1"/>
  <c r="Q391" i="1"/>
  <c r="Q393" i="1"/>
  <c r="Q394" i="1"/>
  <c r="Q406" i="1"/>
  <c r="Q392" i="1"/>
  <c r="Q398" i="1"/>
  <c r="Q397" i="1"/>
  <c r="Q399" i="1"/>
  <c r="Q381" i="1"/>
  <c r="Q400" i="1"/>
  <c r="Q396" i="1"/>
  <c r="Q408" i="1"/>
  <c r="Q403" i="1"/>
  <c r="Q404" i="1"/>
  <c r="Q405" i="1"/>
  <c r="Q407" i="1"/>
  <c r="Q411" i="1"/>
  <c r="Q409" i="1"/>
  <c r="Q410" i="1"/>
  <c r="Q449" i="1"/>
  <c r="Q412" i="1"/>
  <c r="Q414" i="1"/>
  <c r="Q415" i="1"/>
  <c r="Q417" i="1"/>
  <c r="Q419" i="1"/>
  <c r="Q416" i="1"/>
  <c r="Q418" i="1"/>
  <c r="Q420" i="1"/>
  <c r="Q421" i="1"/>
  <c r="Q422" i="1"/>
  <c r="Q423" i="1"/>
  <c r="Q424" i="1"/>
  <c r="Q401" i="1"/>
  <c r="Q425" i="1"/>
  <c r="Q426" i="1"/>
  <c r="Q427" i="1"/>
  <c r="Q428" i="1"/>
  <c r="Q434" i="1"/>
  <c r="Q440" i="1"/>
  <c r="Q429" i="1"/>
  <c r="Q430" i="1"/>
  <c r="Q431" i="1"/>
  <c r="Q107" i="1"/>
  <c r="Q432" i="1"/>
  <c r="Q433" i="1"/>
  <c r="Q436" i="1"/>
  <c r="Q438" i="1"/>
  <c r="Q439" i="1"/>
  <c r="Q441" i="1"/>
  <c r="Q443" i="1"/>
  <c r="Q444" i="1"/>
  <c r="Q445" i="1"/>
  <c r="Q446" i="1"/>
  <c r="Q442" i="1"/>
  <c r="Q448" i="1"/>
  <c r="Q452" i="1"/>
  <c r="Q450" i="1"/>
  <c r="Q451" i="1"/>
  <c r="Q437" i="1"/>
  <c r="Q454" i="1"/>
  <c r="Q456" i="1"/>
  <c r="Q457" i="1"/>
  <c r="Q458" i="1"/>
  <c r="Q459" i="1"/>
  <c r="Q460" i="1"/>
  <c r="Q461" i="1"/>
  <c r="Q462" i="1"/>
  <c r="Q463" i="1"/>
  <c r="Q465" i="1"/>
  <c r="Q471" i="1"/>
  <c r="Q466" i="1"/>
  <c r="Q467" i="1"/>
  <c r="Q468" i="1"/>
  <c r="Q469" i="1"/>
  <c r="Q55" i="1"/>
  <c r="Q478" i="1"/>
  <c r="Q473" i="1"/>
  <c r="Q474" i="1"/>
  <c r="Q472" i="1"/>
  <c r="Q476" i="1"/>
  <c r="Q477" i="1"/>
  <c r="Q479" i="1"/>
  <c r="Q480" i="1"/>
  <c r="Q481" i="1"/>
  <c r="Q482" i="1"/>
  <c r="Q483" i="1"/>
  <c r="Q485" i="1"/>
  <c r="Q486" i="1"/>
  <c r="Q488" i="1"/>
  <c r="Q487" i="1"/>
  <c r="Q489" i="1"/>
  <c r="Q490" i="1"/>
  <c r="Q491" i="1"/>
  <c r="Q492" i="1"/>
  <c r="Q494" i="1"/>
  <c r="Q52" i="1"/>
  <c r="Q57" i="1"/>
  <c r="Q58" i="1"/>
  <c r="Q61" i="1"/>
  <c r="Q67" i="1"/>
  <c r="Q63" i="1"/>
  <c r="Q60" i="1"/>
  <c r="Q66" i="1"/>
  <c r="Q59" i="1"/>
  <c r="Q62" i="1"/>
  <c r="Q69" i="1"/>
  <c r="Q68" i="1"/>
  <c r="Q65" i="1"/>
  <c r="Q81" i="1"/>
  <c r="Q121" i="1"/>
  <c r="Q71" i="1"/>
  <c r="Q70" i="1"/>
  <c r="Q123" i="1"/>
  <c r="Q73" i="1"/>
  <c r="Q72" i="1"/>
  <c r="Q74" i="1"/>
  <c r="Q85" i="1"/>
  <c r="Q77" i="1"/>
  <c r="Q114" i="1"/>
  <c r="Q78" i="1"/>
  <c r="Q80" i="1"/>
  <c r="Q82" i="1"/>
  <c r="Q83" i="1"/>
  <c r="Q119" i="1"/>
  <c r="Q76" i="1"/>
  <c r="Q90" i="1"/>
  <c r="Q87" i="1"/>
  <c r="Q86" i="1"/>
  <c r="Q84" i="1"/>
  <c r="Q79" i="1"/>
  <c r="Q92" i="1"/>
  <c r="Q97" i="1"/>
  <c r="Q91" i="1"/>
  <c r="Q93" i="1"/>
  <c r="Q96" i="1"/>
  <c r="Q88" i="1"/>
  <c r="Q95" i="1"/>
  <c r="Q75" i="1"/>
  <c r="Q218" i="1"/>
  <c r="Q100" i="1"/>
  <c r="Q101" i="1"/>
  <c r="Q98" i="1"/>
  <c r="Q106" i="1"/>
  <c r="Q266" i="1"/>
  <c r="Q99" i="1"/>
  <c r="Q108" i="1"/>
  <c r="Q104" i="1"/>
  <c r="Q89" i="1"/>
  <c r="Q105" i="1"/>
  <c r="Q111" i="1"/>
  <c r="Q102" i="1"/>
  <c r="Q113" i="1"/>
  <c r="Q112" i="1"/>
  <c r="Q115" i="1"/>
  <c r="Q116" i="1"/>
  <c r="Q118" i="1"/>
  <c r="Q103" i="1"/>
  <c r="Q122" i="1"/>
  <c r="Q117" i="1"/>
  <c r="Q120" i="1"/>
  <c r="Q110" i="1"/>
  <c r="Q94" i="1"/>
  <c r="Q221" i="1"/>
  <c r="Q109" i="1"/>
  <c r="Q137" i="1"/>
  <c r="Q125" i="1"/>
  <c r="Q130" i="1"/>
  <c r="Q129" i="1"/>
  <c r="Q127" i="1"/>
  <c r="Q135" i="1"/>
  <c r="Q175" i="1"/>
  <c r="Q131" i="1"/>
  <c r="Q153" i="1"/>
  <c r="Q138" i="1"/>
  <c r="Q141" i="1"/>
  <c r="Q145" i="1"/>
  <c r="Q133" i="1"/>
  <c r="Q126" i="1"/>
  <c r="Q2" i="1"/>
  <c r="Q3" i="1"/>
  <c r="Q4" i="1"/>
  <c r="Q6" i="1"/>
  <c r="Q5" i="1"/>
  <c r="Q7" i="1"/>
  <c r="Q8" i="1"/>
  <c r="Q10" i="1"/>
  <c r="Q9" i="1"/>
  <c r="Q11" i="1"/>
  <c r="Q14" i="1"/>
  <c r="Q13" i="1"/>
  <c r="Q12" i="1"/>
  <c r="Q15" i="1"/>
  <c r="Q16" i="1"/>
  <c r="Q18" i="1"/>
  <c r="Q19" i="1"/>
  <c r="Q22" i="1"/>
  <c r="Q20" i="1"/>
  <c r="Q21" i="1"/>
  <c r="Q25" i="1"/>
  <c r="Q24" i="1"/>
  <c r="Q26" i="1"/>
  <c r="Q39" i="1"/>
  <c r="Q27" i="1"/>
  <c r="Q28" i="1"/>
  <c r="Q29" i="1"/>
  <c r="Q30" i="1"/>
  <c r="Q17" i="1"/>
  <c r="Q31" i="1"/>
  <c r="Q32" i="1"/>
  <c r="Q35" i="1"/>
  <c r="Q34" i="1"/>
  <c r="Q36" i="1"/>
  <c r="Q33" i="1"/>
  <c r="Q37" i="1"/>
  <c r="Q38" i="1"/>
  <c r="Q41" i="1"/>
  <c r="Q51" i="1"/>
  <c r="Q40" i="1"/>
  <c r="Q42" i="1"/>
  <c r="Q43" i="1"/>
  <c r="Q44" i="1"/>
  <c r="Q45" i="1"/>
  <c r="Q470" i="1"/>
  <c r="Q46" i="1"/>
  <c r="Q64" i="1"/>
  <c r="Q48" i="1"/>
  <c r="Q47" i="1"/>
  <c r="Q56" i="1"/>
  <c r="Q50" i="1"/>
  <c r="Q53" i="1"/>
  <c r="Q49" i="1"/>
  <c r="Q54" i="1"/>
  <c r="Q132" i="1"/>
  <c r="Q136" i="1"/>
  <c r="Q139" i="1"/>
  <c r="Q140" i="1"/>
  <c r="Q142" i="1"/>
  <c r="Q167" i="1"/>
  <c r="Q147" i="1"/>
  <c r="Q149" i="1"/>
  <c r="Q143" i="1"/>
  <c r="Q152" i="1"/>
  <c r="Q154" i="1"/>
  <c r="Q148" i="1"/>
  <c r="Q220" i="1"/>
  <c r="Q157" i="1"/>
  <c r="Q150" i="1"/>
  <c r="Q155" i="1"/>
  <c r="Q151" i="1"/>
  <c r="Q159" i="1"/>
  <c r="Q144" i="1"/>
  <c r="Q134" i="1"/>
  <c r="Q447" i="1"/>
  <c r="Q156" i="1"/>
  <c r="Q169" i="1"/>
  <c r="Q173" i="1"/>
  <c r="Q164" i="1"/>
  <c r="Q161" i="1"/>
  <c r="Q165" i="1"/>
  <c r="Q181" i="1"/>
  <c r="Q174" i="1"/>
  <c r="Q172" i="1"/>
  <c r="Q146" i="1"/>
  <c r="Q171" i="1"/>
  <c r="Q233" i="1"/>
  <c r="Q166" i="1"/>
  <c r="Q484" i="1"/>
  <c r="Q170" i="1"/>
  <c r="Q184" i="1"/>
  <c r="Q182" i="1"/>
  <c r="Q177" i="1"/>
  <c r="Q453" i="1"/>
  <c r="Q176" i="1"/>
  <c r="Q187" i="1"/>
  <c r="Q162" i="1"/>
  <c r="Q168" i="1"/>
  <c r="Q180" i="1"/>
  <c r="Q178" i="1"/>
  <c r="Q185" i="1"/>
  <c r="Q204" i="1"/>
  <c r="Q190" i="1"/>
  <c r="Q188" i="1"/>
  <c r="Q189" i="1"/>
  <c r="Q196" i="1"/>
  <c r="Q211" i="1"/>
  <c r="Q183" i="1"/>
  <c r="Q160" i="1"/>
  <c r="Q191" i="1"/>
  <c r="Q202" i="1"/>
  <c r="Q200" i="1"/>
  <c r="Q186" i="1"/>
  <c r="Q195" i="1"/>
  <c r="Q197" i="1"/>
  <c r="Q198" i="1"/>
  <c r="Q236" i="1"/>
  <c r="Q192" i="1"/>
  <c r="Q193" i="1"/>
  <c r="Q203" i="1"/>
  <c r="Q464" i="1"/>
  <c r="Q205" i="1"/>
  <c r="Q194" i="1"/>
  <c r="Q207" i="1"/>
  <c r="Q208" i="1"/>
  <c r="Q210" i="1"/>
  <c r="Q209" i="1"/>
  <c r="Q212" i="1"/>
  <c r="Q224" i="1"/>
  <c r="Q234" i="1"/>
  <c r="Q206" i="1"/>
  <c r="Q179" i="1"/>
  <c r="Q213" i="1"/>
  <c r="Q214" i="1"/>
  <c r="Q223" i="1"/>
  <c r="Q216" i="1"/>
  <c r="Q219" i="1"/>
  <c r="Q215" i="1"/>
  <c r="Q201" i="1"/>
  <c r="Q222" i="1"/>
  <c r="Q226" i="1"/>
  <c r="Q163" i="1"/>
  <c r="Q227" i="1"/>
  <c r="Q229" i="1"/>
  <c r="Q217" i="1"/>
  <c r="Q231" i="1"/>
  <c r="Q230" i="1"/>
  <c r="Q238" i="1"/>
  <c r="Q245" i="1"/>
  <c r="Q225" i="1"/>
  <c r="Q258" i="1"/>
  <c r="Q242" i="1"/>
  <c r="Q124" i="1"/>
  <c r="Q237" i="1"/>
  <c r="Q241" i="1"/>
  <c r="Q228" i="1"/>
  <c r="Q240" i="1"/>
  <c r="Q239" i="1"/>
  <c r="Q243" i="1"/>
  <c r="Q261" i="1"/>
  <c r="Q235" i="1"/>
  <c r="Q352" i="1"/>
  <c r="Q256" i="1"/>
  <c r="Q255" i="1"/>
  <c r="Q250" i="1"/>
  <c r="Q254" i="1"/>
  <c r="Q249" i="1"/>
  <c r="Q251" i="1"/>
  <c r="Q252" i="1"/>
  <c r="Q386" i="1"/>
  <c r="Q248" i="1"/>
  <c r="Q257" i="1"/>
  <c r="Q158" i="1"/>
  <c r="Q267" i="1"/>
  <c r="Q262" i="1"/>
  <c r="Q259" i="1"/>
  <c r="Q246" i="1"/>
  <c r="Q402" i="1"/>
  <c r="Q232" i="1"/>
  <c r="Q260" i="1"/>
  <c r="Q263" i="1"/>
  <c r="Q253" i="1"/>
  <c r="Q269" i="1"/>
  <c r="Q264" i="1"/>
  <c r="Q265" i="1"/>
  <c r="Q247" i="1"/>
  <c r="Q268" i="1"/>
  <c r="Q128" i="1"/>
  <c r="Q455" i="1"/>
  <c r="Q270" i="1"/>
  <c r="Q271" i="1"/>
  <c r="Q346" i="1"/>
  <c r="Q493" i="1"/>
  <c r="Q495" i="1"/>
  <c r="Q496" i="1"/>
  <c r="Q497" i="1"/>
  <c r="Q499" i="1"/>
  <c r="Q498" i="1"/>
  <c r="Q500" i="1"/>
  <c r="Q501" i="1"/>
  <c r="Q503" i="1"/>
  <c r="Q502" i="1"/>
  <c r="Q504" i="1"/>
  <c r="Q505" i="1"/>
  <c r="Q506" i="1"/>
  <c r="Q23" i="1"/>
  <c r="Q507" i="1"/>
  <c r="Q508" i="1"/>
  <c r="Q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475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244" i="1"/>
  <c r="L339" i="1"/>
  <c r="L340" i="1"/>
  <c r="L341" i="1"/>
  <c r="L342" i="1"/>
  <c r="L343" i="1"/>
  <c r="L344" i="1"/>
  <c r="L435" i="1"/>
  <c r="L345" i="1"/>
  <c r="L347" i="1"/>
  <c r="L348" i="1"/>
  <c r="L349" i="1"/>
  <c r="L350" i="1"/>
  <c r="L413" i="1"/>
  <c r="L351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199" i="1"/>
  <c r="L378" i="1"/>
  <c r="L382" i="1"/>
  <c r="L383" i="1"/>
  <c r="L384" i="1"/>
  <c r="L385" i="1"/>
  <c r="L387" i="1"/>
  <c r="L388" i="1"/>
  <c r="L389" i="1"/>
  <c r="L390" i="1"/>
  <c r="L379" i="1"/>
  <c r="L380" i="1"/>
  <c r="L395" i="1"/>
  <c r="L391" i="1"/>
  <c r="L393" i="1"/>
  <c r="L394" i="1"/>
  <c r="L406" i="1"/>
  <c r="L392" i="1"/>
  <c r="L398" i="1"/>
  <c r="L397" i="1"/>
  <c r="L399" i="1"/>
  <c r="L381" i="1"/>
  <c r="L400" i="1"/>
  <c r="L396" i="1"/>
  <c r="L408" i="1"/>
  <c r="L403" i="1"/>
  <c r="L404" i="1"/>
  <c r="L405" i="1"/>
  <c r="L407" i="1"/>
  <c r="L411" i="1"/>
  <c r="L409" i="1"/>
  <c r="L410" i="1"/>
  <c r="L449" i="1"/>
  <c r="L412" i="1"/>
  <c r="L414" i="1"/>
  <c r="L415" i="1"/>
  <c r="L417" i="1"/>
  <c r="L419" i="1"/>
  <c r="L416" i="1"/>
  <c r="L418" i="1"/>
  <c r="L420" i="1"/>
  <c r="L421" i="1"/>
  <c r="L422" i="1"/>
  <c r="L423" i="1"/>
  <c r="L424" i="1"/>
  <c r="L401" i="1"/>
  <c r="L425" i="1"/>
  <c r="L426" i="1"/>
  <c r="L427" i="1"/>
  <c r="L428" i="1"/>
  <c r="L434" i="1"/>
  <c r="L440" i="1"/>
  <c r="L429" i="1"/>
  <c r="L430" i="1"/>
  <c r="L431" i="1"/>
  <c r="L107" i="1"/>
  <c r="L432" i="1"/>
  <c r="L433" i="1"/>
  <c r="L436" i="1"/>
  <c r="L438" i="1"/>
  <c r="L439" i="1"/>
  <c r="L441" i="1"/>
  <c r="L443" i="1"/>
  <c r="L444" i="1"/>
  <c r="L445" i="1"/>
  <c r="L446" i="1"/>
  <c r="L442" i="1"/>
  <c r="L448" i="1"/>
  <c r="L452" i="1"/>
  <c r="L450" i="1"/>
  <c r="L451" i="1"/>
  <c r="L437" i="1"/>
  <c r="L454" i="1"/>
  <c r="L456" i="1"/>
  <c r="L457" i="1"/>
  <c r="L458" i="1"/>
  <c r="L459" i="1"/>
  <c r="L460" i="1"/>
  <c r="L461" i="1"/>
  <c r="L462" i="1"/>
  <c r="L463" i="1"/>
  <c r="L465" i="1"/>
  <c r="L471" i="1"/>
  <c r="L466" i="1"/>
  <c r="L467" i="1"/>
  <c r="L468" i="1"/>
  <c r="L469" i="1"/>
  <c r="L55" i="1"/>
  <c r="L478" i="1"/>
  <c r="L473" i="1"/>
  <c r="L474" i="1"/>
  <c r="L472" i="1"/>
  <c r="L476" i="1"/>
  <c r="L477" i="1"/>
  <c r="L479" i="1"/>
  <c r="L480" i="1"/>
  <c r="L481" i="1"/>
  <c r="L482" i="1"/>
  <c r="L483" i="1"/>
  <c r="L485" i="1"/>
  <c r="L486" i="1"/>
  <c r="L488" i="1"/>
  <c r="L487" i="1"/>
  <c r="L489" i="1"/>
  <c r="L490" i="1"/>
  <c r="L491" i="1"/>
  <c r="L492" i="1"/>
  <c r="L494" i="1"/>
  <c r="L52" i="1"/>
  <c r="L57" i="1"/>
  <c r="L58" i="1"/>
  <c r="L61" i="1"/>
  <c r="L67" i="1"/>
  <c r="L63" i="1"/>
  <c r="L60" i="1"/>
  <c r="L66" i="1"/>
  <c r="L59" i="1"/>
  <c r="L62" i="1"/>
  <c r="L69" i="1"/>
  <c r="L68" i="1"/>
  <c r="L65" i="1"/>
  <c r="L81" i="1"/>
  <c r="L121" i="1"/>
  <c r="L71" i="1"/>
  <c r="L70" i="1"/>
  <c r="L123" i="1"/>
  <c r="L73" i="1"/>
  <c r="L72" i="1"/>
  <c r="L74" i="1"/>
  <c r="L85" i="1"/>
  <c r="L77" i="1"/>
  <c r="L114" i="1"/>
  <c r="L78" i="1"/>
  <c r="L80" i="1"/>
  <c r="L82" i="1"/>
  <c r="L83" i="1"/>
  <c r="L119" i="1"/>
  <c r="L76" i="1"/>
  <c r="L90" i="1"/>
  <c r="L87" i="1"/>
  <c r="L86" i="1"/>
  <c r="L84" i="1"/>
  <c r="L79" i="1"/>
  <c r="L92" i="1"/>
  <c r="L97" i="1"/>
  <c r="L91" i="1"/>
  <c r="L93" i="1"/>
  <c r="L96" i="1"/>
  <c r="L88" i="1"/>
  <c r="L95" i="1"/>
  <c r="L75" i="1"/>
  <c r="L218" i="1"/>
  <c r="L100" i="1"/>
  <c r="L101" i="1"/>
  <c r="L98" i="1"/>
  <c r="L106" i="1"/>
  <c r="L266" i="1"/>
  <c r="L99" i="1"/>
  <c r="L108" i="1"/>
  <c r="L104" i="1"/>
  <c r="L89" i="1"/>
  <c r="L105" i="1"/>
  <c r="L111" i="1"/>
  <c r="L102" i="1"/>
  <c r="L113" i="1"/>
  <c r="L112" i="1"/>
  <c r="L115" i="1"/>
  <c r="L116" i="1"/>
  <c r="L118" i="1"/>
  <c r="L103" i="1"/>
  <c r="L122" i="1"/>
  <c r="L117" i="1"/>
  <c r="L120" i="1"/>
  <c r="L110" i="1"/>
  <c r="L94" i="1"/>
  <c r="L221" i="1"/>
  <c r="L109" i="1"/>
  <c r="L137" i="1"/>
  <c r="L125" i="1"/>
  <c r="L130" i="1"/>
  <c r="L129" i="1"/>
  <c r="L127" i="1"/>
  <c r="L135" i="1"/>
  <c r="L175" i="1"/>
  <c r="L131" i="1"/>
  <c r="L153" i="1"/>
  <c r="L138" i="1"/>
  <c r="L141" i="1"/>
  <c r="L145" i="1"/>
  <c r="L133" i="1"/>
  <c r="L126" i="1"/>
  <c r="L2" i="1"/>
  <c r="L3" i="1"/>
  <c r="L4" i="1"/>
  <c r="L6" i="1"/>
  <c r="L5" i="1"/>
  <c r="L7" i="1"/>
  <c r="L8" i="1"/>
  <c r="L10" i="1"/>
  <c r="L9" i="1"/>
  <c r="L11" i="1"/>
  <c r="L14" i="1"/>
  <c r="L13" i="1"/>
  <c r="L12" i="1"/>
  <c r="L15" i="1"/>
  <c r="L16" i="1"/>
  <c r="L18" i="1"/>
  <c r="L19" i="1"/>
  <c r="L22" i="1"/>
  <c r="L20" i="1"/>
  <c r="L21" i="1"/>
  <c r="L25" i="1"/>
  <c r="L24" i="1"/>
  <c r="L26" i="1"/>
  <c r="L39" i="1"/>
  <c r="L27" i="1"/>
  <c r="L28" i="1"/>
  <c r="L29" i="1"/>
  <c r="L30" i="1"/>
  <c r="L17" i="1"/>
  <c r="L31" i="1"/>
  <c r="L32" i="1"/>
  <c r="L35" i="1"/>
  <c r="L34" i="1"/>
  <c r="L36" i="1"/>
  <c r="L33" i="1"/>
  <c r="L37" i="1"/>
  <c r="L38" i="1"/>
  <c r="L41" i="1"/>
  <c r="L51" i="1"/>
  <c r="L40" i="1"/>
  <c r="L42" i="1"/>
  <c r="L43" i="1"/>
  <c r="L44" i="1"/>
  <c r="L45" i="1"/>
  <c r="L470" i="1"/>
  <c r="L46" i="1"/>
  <c r="L64" i="1"/>
  <c r="L48" i="1"/>
  <c r="L47" i="1"/>
  <c r="L56" i="1"/>
  <c r="L50" i="1"/>
  <c r="L53" i="1"/>
  <c r="L49" i="1"/>
  <c r="L54" i="1"/>
  <c r="L132" i="1"/>
  <c r="L136" i="1"/>
  <c r="L139" i="1"/>
  <c r="L140" i="1"/>
  <c r="L142" i="1"/>
  <c r="L167" i="1"/>
  <c r="L147" i="1"/>
  <c r="L149" i="1"/>
  <c r="L143" i="1"/>
  <c r="L152" i="1"/>
  <c r="L154" i="1"/>
  <c r="L148" i="1"/>
  <c r="L220" i="1"/>
  <c r="L157" i="1"/>
  <c r="L150" i="1"/>
  <c r="L155" i="1"/>
  <c r="L151" i="1"/>
  <c r="L159" i="1"/>
  <c r="L144" i="1"/>
  <c r="L134" i="1"/>
  <c r="L447" i="1"/>
  <c r="L156" i="1"/>
  <c r="L169" i="1"/>
  <c r="L173" i="1"/>
  <c r="L164" i="1"/>
  <c r="L161" i="1"/>
  <c r="L165" i="1"/>
  <c r="L181" i="1"/>
  <c r="L174" i="1"/>
  <c r="L172" i="1"/>
  <c r="L146" i="1"/>
  <c r="L171" i="1"/>
  <c r="L233" i="1"/>
  <c r="L166" i="1"/>
  <c r="L484" i="1"/>
  <c r="L170" i="1"/>
  <c r="L184" i="1"/>
  <c r="L182" i="1"/>
  <c r="L177" i="1"/>
  <c r="L453" i="1"/>
  <c r="L176" i="1"/>
  <c r="L187" i="1"/>
  <c r="L162" i="1"/>
  <c r="L168" i="1"/>
  <c r="L180" i="1"/>
  <c r="L178" i="1"/>
  <c r="L185" i="1"/>
  <c r="L204" i="1"/>
  <c r="L190" i="1"/>
  <c r="L188" i="1"/>
  <c r="L189" i="1"/>
  <c r="L196" i="1"/>
  <c r="L211" i="1"/>
  <c r="L183" i="1"/>
  <c r="L160" i="1"/>
  <c r="L191" i="1"/>
  <c r="L202" i="1"/>
  <c r="L200" i="1"/>
  <c r="L186" i="1"/>
  <c r="L195" i="1"/>
  <c r="L197" i="1"/>
  <c r="L198" i="1"/>
  <c r="L236" i="1"/>
  <c r="L192" i="1"/>
  <c r="L193" i="1"/>
  <c r="L203" i="1"/>
  <c r="L464" i="1"/>
  <c r="L205" i="1"/>
  <c r="L194" i="1"/>
  <c r="L207" i="1"/>
  <c r="L208" i="1"/>
  <c r="L210" i="1"/>
  <c r="L209" i="1"/>
  <c r="L212" i="1"/>
  <c r="L224" i="1"/>
  <c r="L234" i="1"/>
  <c r="L206" i="1"/>
  <c r="L179" i="1"/>
  <c r="L213" i="1"/>
  <c r="L214" i="1"/>
  <c r="L223" i="1"/>
  <c r="L216" i="1"/>
  <c r="L219" i="1"/>
  <c r="L215" i="1"/>
  <c r="L201" i="1"/>
  <c r="L222" i="1"/>
  <c r="L226" i="1"/>
  <c r="L163" i="1"/>
  <c r="L227" i="1"/>
  <c r="L229" i="1"/>
  <c r="L217" i="1"/>
  <c r="L231" i="1"/>
  <c r="L230" i="1"/>
  <c r="L238" i="1"/>
  <c r="L245" i="1"/>
  <c r="L225" i="1"/>
  <c r="L258" i="1"/>
  <c r="L242" i="1"/>
  <c r="L124" i="1"/>
  <c r="L237" i="1"/>
  <c r="L241" i="1"/>
  <c r="L228" i="1"/>
  <c r="L240" i="1"/>
  <c r="L239" i="1"/>
  <c r="L243" i="1"/>
  <c r="L261" i="1"/>
  <c r="L235" i="1"/>
  <c r="L352" i="1"/>
  <c r="L256" i="1"/>
  <c r="L255" i="1"/>
  <c r="L250" i="1"/>
  <c r="L254" i="1"/>
  <c r="L249" i="1"/>
  <c r="L251" i="1"/>
  <c r="L252" i="1"/>
  <c r="L386" i="1"/>
  <c r="L248" i="1"/>
  <c r="L257" i="1"/>
  <c r="L158" i="1"/>
  <c r="L267" i="1"/>
  <c r="L262" i="1"/>
  <c r="L259" i="1"/>
  <c r="L246" i="1"/>
  <c r="L402" i="1"/>
  <c r="L232" i="1"/>
  <c r="L260" i="1"/>
  <c r="L263" i="1"/>
  <c r="L253" i="1"/>
  <c r="L269" i="1"/>
  <c r="L264" i="1"/>
  <c r="L265" i="1"/>
  <c r="L247" i="1"/>
  <c r="L268" i="1"/>
  <c r="L128" i="1"/>
  <c r="L455" i="1"/>
  <c r="L270" i="1"/>
  <c r="L271" i="1"/>
  <c r="L346" i="1"/>
  <c r="L493" i="1"/>
  <c r="L495" i="1"/>
  <c r="L496" i="1"/>
  <c r="L497" i="1"/>
  <c r="L499" i="1"/>
  <c r="L498" i="1"/>
  <c r="L500" i="1"/>
  <c r="L501" i="1"/>
  <c r="L503" i="1"/>
  <c r="L502" i="1"/>
  <c r="L504" i="1"/>
  <c r="L505" i="1"/>
  <c r="L506" i="1"/>
  <c r="L23" i="1"/>
  <c r="L507" i="1"/>
  <c r="L508" i="1"/>
  <c r="L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475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244" i="1"/>
  <c r="J339" i="1"/>
  <c r="J340" i="1"/>
  <c r="J341" i="1"/>
  <c r="J342" i="1"/>
  <c r="J343" i="1"/>
  <c r="J344" i="1"/>
  <c r="J435" i="1"/>
  <c r="J345" i="1"/>
  <c r="J347" i="1"/>
  <c r="J348" i="1"/>
  <c r="J349" i="1"/>
  <c r="J350" i="1"/>
  <c r="J413" i="1"/>
  <c r="J351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199" i="1"/>
  <c r="J378" i="1"/>
  <c r="J382" i="1"/>
  <c r="J383" i="1"/>
  <c r="J384" i="1"/>
  <c r="J385" i="1"/>
  <c r="J387" i="1"/>
  <c r="J388" i="1"/>
  <c r="J389" i="1"/>
  <c r="J390" i="1"/>
  <c r="J379" i="1"/>
  <c r="J380" i="1"/>
  <c r="J395" i="1"/>
  <c r="J391" i="1"/>
  <c r="J393" i="1"/>
  <c r="J394" i="1"/>
  <c r="J406" i="1"/>
  <c r="J392" i="1"/>
  <c r="J398" i="1"/>
  <c r="J397" i="1"/>
  <c r="J399" i="1"/>
  <c r="J381" i="1"/>
  <c r="J400" i="1"/>
  <c r="J396" i="1"/>
  <c r="J408" i="1"/>
  <c r="J403" i="1"/>
  <c r="J404" i="1"/>
  <c r="J405" i="1"/>
  <c r="J407" i="1"/>
  <c r="J411" i="1"/>
  <c r="J409" i="1"/>
  <c r="J410" i="1"/>
  <c r="J449" i="1"/>
  <c r="J412" i="1"/>
  <c r="J414" i="1"/>
  <c r="J415" i="1"/>
  <c r="J417" i="1"/>
  <c r="J419" i="1"/>
  <c r="J416" i="1"/>
  <c r="J418" i="1"/>
  <c r="J420" i="1"/>
  <c r="J421" i="1"/>
  <c r="J422" i="1"/>
  <c r="J423" i="1"/>
  <c r="J424" i="1"/>
  <c r="J401" i="1"/>
  <c r="J425" i="1"/>
  <c r="J426" i="1"/>
  <c r="J427" i="1"/>
  <c r="J428" i="1"/>
  <c r="J434" i="1"/>
  <c r="J440" i="1"/>
  <c r="J429" i="1"/>
  <c r="J430" i="1"/>
  <c r="J431" i="1"/>
  <c r="J107" i="1"/>
  <c r="J432" i="1"/>
  <c r="J433" i="1"/>
  <c r="J436" i="1"/>
  <c r="J438" i="1"/>
  <c r="J439" i="1"/>
  <c r="J441" i="1"/>
  <c r="J443" i="1"/>
  <c r="J444" i="1"/>
  <c r="J445" i="1"/>
  <c r="J446" i="1"/>
  <c r="J442" i="1"/>
  <c r="J448" i="1"/>
  <c r="J452" i="1"/>
  <c r="J450" i="1"/>
  <c r="J451" i="1"/>
  <c r="J437" i="1"/>
  <c r="J454" i="1"/>
  <c r="J456" i="1"/>
  <c r="J457" i="1"/>
  <c r="J458" i="1"/>
  <c r="J459" i="1"/>
  <c r="J460" i="1"/>
  <c r="J461" i="1"/>
  <c r="J462" i="1"/>
  <c r="J463" i="1"/>
  <c r="J465" i="1"/>
  <c r="J471" i="1"/>
  <c r="J466" i="1"/>
  <c r="J467" i="1"/>
  <c r="J468" i="1"/>
  <c r="J469" i="1"/>
  <c r="J55" i="1"/>
  <c r="J478" i="1"/>
  <c r="J473" i="1"/>
  <c r="J474" i="1"/>
  <c r="J472" i="1"/>
  <c r="J476" i="1"/>
  <c r="J477" i="1"/>
  <c r="J479" i="1"/>
  <c r="J480" i="1"/>
  <c r="J481" i="1"/>
  <c r="J482" i="1"/>
  <c r="J483" i="1"/>
  <c r="J485" i="1"/>
  <c r="J486" i="1"/>
  <c r="J488" i="1"/>
  <c r="J487" i="1"/>
  <c r="J489" i="1"/>
  <c r="J490" i="1"/>
  <c r="J491" i="1"/>
  <c r="J492" i="1"/>
  <c r="J494" i="1"/>
  <c r="J52" i="1"/>
  <c r="J57" i="1"/>
  <c r="J58" i="1"/>
  <c r="J61" i="1"/>
  <c r="J67" i="1"/>
  <c r="J63" i="1"/>
  <c r="J60" i="1"/>
  <c r="J66" i="1"/>
  <c r="J59" i="1"/>
  <c r="J62" i="1"/>
  <c r="J69" i="1"/>
  <c r="J68" i="1"/>
  <c r="J65" i="1"/>
  <c r="J81" i="1"/>
  <c r="J121" i="1"/>
  <c r="J71" i="1"/>
  <c r="J70" i="1"/>
  <c r="J123" i="1"/>
  <c r="J73" i="1"/>
  <c r="J72" i="1"/>
  <c r="J74" i="1"/>
  <c r="J85" i="1"/>
  <c r="J77" i="1"/>
  <c r="J114" i="1"/>
  <c r="J78" i="1"/>
  <c r="J80" i="1"/>
  <c r="J82" i="1"/>
  <c r="J83" i="1"/>
  <c r="J119" i="1"/>
  <c r="J76" i="1"/>
  <c r="J90" i="1"/>
  <c r="J87" i="1"/>
  <c r="J86" i="1"/>
  <c r="J84" i="1"/>
  <c r="J79" i="1"/>
  <c r="J92" i="1"/>
  <c r="J97" i="1"/>
  <c r="J91" i="1"/>
  <c r="J93" i="1"/>
  <c r="J96" i="1"/>
  <c r="J88" i="1"/>
  <c r="J95" i="1"/>
  <c r="J75" i="1"/>
  <c r="J218" i="1"/>
  <c r="J100" i="1"/>
  <c r="J101" i="1"/>
  <c r="J98" i="1"/>
  <c r="J106" i="1"/>
  <c r="J266" i="1"/>
  <c r="J99" i="1"/>
  <c r="J108" i="1"/>
  <c r="J104" i="1"/>
  <c r="J89" i="1"/>
  <c r="J105" i="1"/>
  <c r="J111" i="1"/>
  <c r="J102" i="1"/>
  <c r="J113" i="1"/>
  <c r="J112" i="1"/>
  <c r="J115" i="1"/>
  <c r="J116" i="1"/>
  <c r="J118" i="1"/>
  <c r="J103" i="1"/>
  <c r="J122" i="1"/>
  <c r="J117" i="1"/>
  <c r="J120" i="1"/>
  <c r="J110" i="1"/>
  <c r="J94" i="1"/>
  <c r="J221" i="1"/>
  <c r="J109" i="1"/>
  <c r="J137" i="1"/>
  <c r="J125" i="1"/>
  <c r="J130" i="1"/>
  <c r="J129" i="1"/>
  <c r="J127" i="1"/>
  <c r="J135" i="1"/>
  <c r="J175" i="1"/>
  <c r="J131" i="1"/>
  <c r="J153" i="1"/>
  <c r="J138" i="1"/>
  <c r="J141" i="1"/>
  <c r="J145" i="1"/>
  <c r="J133" i="1"/>
  <c r="J126" i="1"/>
  <c r="J2" i="1"/>
  <c r="J3" i="1"/>
  <c r="J4" i="1"/>
  <c r="J6" i="1"/>
  <c r="J5" i="1"/>
  <c r="J7" i="1"/>
  <c r="J8" i="1"/>
  <c r="J10" i="1"/>
  <c r="J9" i="1"/>
  <c r="J11" i="1"/>
  <c r="J14" i="1"/>
  <c r="J13" i="1"/>
  <c r="J12" i="1"/>
  <c r="J15" i="1"/>
  <c r="J16" i="1"/>
  <c r="J18" i="1"/>
  <c r="J19" i="1"/>
  <c r="J22" i="1"/>
  <c r="J20" i="1"/>
  <c r="J21" i="1"/>
  <c r="J25" i="1"/>
  <c r="J24" i="1"/>
  <c r="J26" i="1"/>
  <c r="J39" i="1"/>
  <c r="J27" i="1"/>
  <c r="J28" i="1"/>
  <c r="J29" i="1"/>
  <c r="J30" i="1"/>
  <c r="J17" i="1"/>
  <c r="J31" i="1"/>
  <c r="J32" i="1"/>
  <c r="J35" i="1"/>
  <c r="J34" i="1"/>
  <c r="J36" i="1"/>
  <c r="J33" i="1"/>
  <c r="J37" i="1"/>
  <c r="J38" i="1"/>
  <c r="J41" i="1"/>
  <c r="J51" i="1"/>
  <c r="J40" i="1"/>
  <c r="J42" i="1"/>
  <c r="J43" i="1"/>
  <c r="J44" i="1"/>
  <c r="J45" i="1"/>
  <c r="J470" i="1"/>
  <c r="J46" i="1"/>
  <c r="J64" i="1"/>
  <c r="J48" i="1"/>
  <c r="J47" i="1"/>
  <c r="J56" i="1"/>
  <c r="J50" i="1"/>
  <c r="J53" i="1"/>
  <c r="J49" i="1"/>
  <c r="J54" i="1"/>
  <c r="J132" i="1"/>
  <c r="J136" i="1"/>
  <c r="J139" i="1"/>
  <c r="J140" i="1"/>
  <c r="J142" i="1"/>
  <c r="J167" i="1"/>
  <c r="J147" i="1"/>
  <c r="J149" i="1"/>
  <c r="J143" i="1"/>
  <c r="J152" i="1"/>
  <c r="J154" i="1"/>
  <c r="J148" i="1"/>
  <c r="J220" i="1"/>
  <c r="J157" i="1"/>
  <c r="J150" i="1"/>
  <c r="J155" i="1"/>
  <c r="J151" i="1"/>
  <c r="J159" i="1"/>
  <c r="J144" i="1"/>
  <c r="J134" i="1"/>
  <c r="J447" i="1"/>
  <c r="J156" i="1"/>
  <c r="J169" i="1"/>
  <c r="J173" i="1"/>
  <c r="J164" i="1"/>
  <c r="J161" i="1"/>
  <c r="J165" i="1"/>
  <c r="J181" i="1"/>
  <c r="J174" i="1"/>
  <c r="J172" i="1"/>
  <c r="J146" i="1"/>
  <c r="J171" i="1"/>
  <c r="J233" i="1"/>
  <c r="J166" i="1"/>
  <c r="J484" i="1"/>
  <c r="J170" i="1"/>
  <c r="J184" i="1"/>
  <c r="J182" i="1"/>
  <c r="J177" i="1"/>
  <c r="J453" i="1"/>
  <c r="J176" i="1"/>
  <c r="J187" i="1"/>
  <c r="J162" i="1"/>
  <c r="J168" i="1"/>
  <c r="J180" i="1"/>
  <c r="J178" i="1"/>
  <c r="J185" i="1"/>
  <c r="J204" i="1"/>
  <c r="J190" i="1"/>
  <c r="J188" i="1"/>
  <c r="J189" i="1"/>
  <c r="J196" i="1"/>
  <c r="J211" i="1"/>
  <c r="J183" i="1"/>
  <c r="J160" i="1"/>
  <c r="J191" i="1"/>
  <c r="J202" i="1"/>
  <c r="J200" i="1"/>
  <c r="J186" i="1"/>
  <c r="J195" i="1"/>
  <c r="J197" i="1"/>
  <c r="J198" i="1"/>
  <c r="J236" i="1"/>
  <c r="J192" i="1"/>
  <c r="J193" i="1"/>
  <c r="J203" i="1"/>
  <c r="J464" i="1"/>
  <c r="J205" i="1"/>
  <c r="J194" i="1"/>
  <c r="J207" i="1"/>
  <c r="J208" i="1"/>
  <c r="J210" i="1"/>
  <c r="J209" i="1"/>
  <c r="J212" i="1"/>
  <c r="J224" i="1"/>
  <c r="J234" i="1"/>
  <c r="J206" i="1"/>
  <c r="J179" i="1"/>
  <c r="J213" i="1"/>
  <c r="J214" i="1"/>
  <c r="J223" i="1"/>
  <c r="J216" i="1"/>
  <c r="J219" i="1"/>
  <c r="J215" i="1"/>
  <c r="J201" i="1"/>
  <c r="J222" i="1"/>
  <c r="J226" i="1"/>
  <c r="J163" i="1"/>
  <c r="J227" i="1"/>
  <c r="J229" i="1"/>
  <c r="J217" i="1"/>
  <c r="J231" i="1"/>
  <c r="J230" i="1"/>
  <c r="J238" i="1"/>
  <c r="J245" i="1"/>
  <c r="J225" i="1"/>
  <c r="J258" i="1"/>
  <c r="J242" i="1"/>
  <c r="J124" i="1"/>
  <c r="J237" i="1"/>
  <c r="J241" i="1"/>
  <c r="J228" i="1"/>
  <c r="J240" i="1"/>
  <c r="J239" i="1"/>
  <c r="J243" i="1"/>
  <c r="J261" i="1"/>
  <c r="J235" i="1"/>
  <c r="J352" i="1"/>
  <c r="J256" i="1"/>
  <c r="J255" i="1"/>
  <c r="J250" i="1"/>
  <c r="J254" i="1"/>
  <c r="J249" i="1"/>
  <c r="J251" i="1"/>
  <c r="J252" i="1"/>
  <c r="J386" i="1"/>
  <c r="J248" i="1"/>
  <c r="J257" i="1"/>
  <c r="J158" i="1"/>
  <c r="J267" i="1"/>
  <c r="J262" i="1"/>
  <c r="J259" i="1"/>
  <c r="J246" i="1"/>
  <c r="J402" i="1"/>
  <c r="J232" i="1"/>
  <c r="J260" i="1"/>
  <c r="J263" i="1"/>
  <c r="J253" i="1"/>
  <c r="J269" i="1"/>
  <c r="J264" i="1"/>
  <c r="J265" i="1"/>
  <c r="J247" i="1"/>
  <c r="J268" i="1"/>
  <c r="J128" i="1"/>
  <c r="J455" i="1"/>
  <c r="J270" i="1"/>
  <c r="J271" i="1"/>
  <c r="J346" i="1"/>
  <c r="J493" i="1"/>
  <c r="J495" i="1"/>
  <c r="J496" i="1"/>
  <c r="J497" i="1"/>
  <c r="J499" i="1"/>
  <c r="J498" i="1"/>
  <c r="J500" i="1"/>
  <c r="J501" i="1"/>
  <c r="J503" i="1"/>
  <c r="J502" i="1"/>
  <c r="J504" i="1"/>
  <c r="J505" i="1"/>
  <c r="J506" i="1"/>
  <c r="J23" i="1"/>
  <c r="J507" i="1"/>
  <c r="J508" i="1"/>
  <c r="J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475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244" i="1"/>
  <c r="H339" i="1"/>
  <c r="H340" i="1"/>
  <c r="H341" i="1"/>
  <c r="H342" i="1"/>
  <c r="H343" i="1"/>
  <c r="H344" i="1"/>
  <c r="H435" i="1"/>
  <c r="H345" i="1"/>
  <c r="H347" i="1"/>
  <c r="H348" i="1"/>
  <c r="H349" i="1"/>
  <c r="H350" i="1"/>
  <c r="H413" i="1"/>
  <c r="H351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199" i="1"/>
  <c r="H378" i="1"/>
  <c r="H382" i="1"/>
  <c r="H383" i="1"/>
  <c r="H384" i="1"/>
  <c r="H385" i="1"/>
  <c r="H387" i="1"/>
  <c r="H388" i="1"/>
  <c r="H389" i="1"/>
  <c r="H390" i="1"/>
  <c r="H379" i="1"/>
  <c r="H380" i="1"/>
  <c r="H395" i="1"/>
  <c r="H391" i="1"/>
  <c r="H393" i="1"/>
  <c r="H394" i="1"/>
  <c r="H406" i="1"/>
  <c r="H392" i="1"/>
  <c r="H398" i="1"/>
  <c r="H397" i="1"/>
  <c r="H399" i="1"/>
  <c r="H381" i="1"/>
  <c r="H400" i="1"/>
  <c r="H396" i="1"/>
  <c r="H408" i="1"/>
  <c r="H403" i="1"/>
  <c r="H404" i="1"/>
  <c r="H405" i="1"/>
  <c r="H407" i="1"/>
  <c r="H411" i="1"/>
  <c r="H409" i="1"/>
  <c r="H410" i="1"/>
  <c r="H449" i="1"/>
  <c r="H412" i="1"/>
  <c r="H414" i="1"/>
  <c r="H415" i="1"/>
  <c r="H417" i="1"/>
  <c r="H419" i="1"/>
  <c r="H416" i="1"/>
  <c r="H418" i="1"/>
  <c r="H420" i="1"/>
  <c r="H421" i="1"/>
  <c r="H422" i="1"/>
  <c r="H423" i="1"/>
  <c r="H424" i="1"/>
  <c r="H401" i="1"/>
  <c r="H425" i="1"/>
  <c r="H426" i="1"/>
  <c r="H427" i="1"/>
  <c r="H428" i="1"/>
  <c r="H434" i="1"/>
  <c r="H440" i="1"/>
  <c r="H429" i="1"/>
  <c r="H430" i="1"/>
  <c r="H431" i="1"/>
  <c r="H107" i="1"/>
  <c r="H432" i="1"/>
  <c r="H433" i="1"/>
  <c r="H436" i="1"/>
  <c r="H438" i="1"/>
  <c r="H439" i="1"/>
  <c r="H441" i="1"/>
  <c r="H443" i="1"/>
  <c r="H444" i="1"/>
  <c r="H445" i="1"/>
  <c r="H446" i="1"/>
  <c r="H442" i="1"/>
  <c r="H448" i="1"/>
  <c r="H452" i="1"/>
  <c r="H450" i="1"/>
  <c r="H451" i="1"/>
  <c r="H437" i="1"/>
  <c r="H454" i="1"/>
  <c r="H456" i="1"/>
  <c r="H457" i="1"/>
  <c r="H458" i="1"/>
  <c r="H459" i="1"/>
  <c r="H460" i="1"/>
  <c r="H461" i="1"/>
  <c r="H462" i="1"/>
  <c r="H463" i="1"/>
  <c r="H465" i="1"/>
  <c r="H471" i="1"/>
  <c r="H466" i="1"/>
  <c r="H467" i="1"/>
  <c r="H468" i="1"/>
  <c r="H469" i="1"/>
  <c r="H55" i="1"/>
  <c r="H478" i="1"/>
  <c r="H473" i="1"/>
  <c r="H474" i="1"/>
  <c r="H472" i="1"/>
  <c r="H476" i="1"/>
  <c r="H477" i="1"/>
  <c r="H479" i="1"/>
  <c r="H480" i="1"/>
  <c r="H481" i="1"/>
  <c r="H482" i="1"/>
  <c r="H483" i="1"/>
  <c r="H485" i="1"/>
  <c r="H486" i="1"/>
  <c r="H488" i="1"/>
  <c r="H487" i="1"/>
  <c r="H489" i="1"/>
  <c r="H490" i="1"/>
  <c r="H491" i="1"/>
  <c r="H492" i="1"/>
  <c r="H494" i="1"/>
  <c r="H52" i="1"/>
  <c r="H57" i="1"/>
  <c r="H58" i="1"/>
  <c r="H61" i="1"/>
  <c r="H67" i="1"/>
  <c r="H63" i="1"/>
  <c r="H60" i="1"/>
  <c r="H66" i="1"/>
  <c r="H59" i="1"/>
  <c r="H62" i="1"/>
  <c r="H69" i="1"/>
  <c r="H68" i="1"/>
  <c r="H65" i="1"/>
  <c r="H81" i="1"/>
  <c r="H121" i="1"/>
  <c r="H71" i="1"/>
  <c r="H70" i="1"/>
  <c r="H123" i="1"/>
  <c r="H73" i="1"/>
  <c r="H72" i="1"/>
  <c r="H74" i="1"/>
  <c r="H85" i="1"/>
  <c r="H77" i="1"/>
  <c r="H114" i="1"/>
  <c r="H78" i="1"/>
  <c r="H80" i="1"/>
  <c r="H82" i="1"/>
  <c r="H83" i="1"/>
  <c r="H119" i="1"/>
  <c r="H76" i="1"/>
  <c r="H90" i="1"/>
  <c r="H87" i="1"/>
  <c r="H86" i="1"/>
  <c r="H84" i="1"/>
  <c r="H79" i="1"/>
  <c r="H92" i="1"/>
  <c r="H97" i="1"/>
  <c r="H91" i="1"/>
  <c r="H93" i="1"/>
  <c r="H96" i="1"/>
  <c r="H88" i="1"/>
  <c r="H95" i="1"/>
  <c r="H75" i="1"/>
  <c r="H218" i="1"/>
  <c r="H100" i="1"/>
  <c r="H101" i="1"/>
  <c r="H98" i="1"/>
  <c r="H106" i="1"/>
  <c r="H266" i="1"/>
  <c r="H99" i="1"/>
  <c r="H108" i="1"/>
  <c r="H104" i="1"/>
  <c r="H89" i="1"/>
  <c r="H105" i="1"/>
  <c r="H111" i="1"/>
  <c r="H102" i="1"/>
  <c r="H113" i="1"/>
  <c r="H112" i="1"/>
  <c r="H115" i="1"/>
  <c r="H116" i="1"/>
  <c r="H118" i="1"/>
  <c r="H103" i="1"/>
  <c r="H122" i="1"/>
  <c r="H117" i="1"/>
  <c r="H120" i="1"/>
  <c r="H110" i="1"/>
  <c r="H94" i="1"/>
  <c r="H221" i="1"/>
  <c r="H109" i="1"/>
  <c r="H137" i="1"/>
  <c r="H125" i="1"/>
  <c r="H130" i="1"/>
  <c r="H129" i="1"/>
  <c r="H127" i="1"/>
  <c r="H135" i="1"/>
  <c r="H175" i="1"/>
  <c r="H131" i="1"/>
  <c r="H153" i="1"/>
  <c r="H138" i="1"/>
  <c r="H141" i="1"/>
  <c r="H145" i="1"/>
  <c r="H133" i="1"/>
  <c r="H126" i="1"/>
  <c r="H2" i="1"/>
  <c r="H3" i="1"/>
  <c r="H4" i="1"/>
  <c r="H6" i="1"/>
  <c r="H5" i="1"/>
  <c r="H7" i="1"/>
  <c r="H8" i="1"/>
  <c r="H10" i="1"/>
  <c r="H9" i="1"/>
  <c r="H11" i="1"/>
  <c r="H14" i="1"/>
  <c r="H13" i="1"/>
  <c r="H12" i="1"/>
  <c r="H15" i="1"/>
  <c r="H16" i="1"/>
  <c r="H18" i="1"/>
  <c r="H19" i="1"/>
  <c r="H22" i="1"/>
  <c r="H20" i="1"/>
  <c r="H21" i="1"/>
  <c r="H25" i="1"/>
  <c r="H24" i="1"/>
  <c r="H26" i="1"/>
  <c r="H39" i="1"/>
  <c r="H27" i="1"/>
  <c r="H28" i="1"/>
  <c r="H29" i="1"/>
  <c r="H30" i="1"/>
  <c r="H17" i="1"/>
  <c r="H31" i="1"/>
  <c r="H32" i="1"/>
  <c r="H35" i="1"/>
  <c r="H34" i="1"/>
  <c r="H36" i="1"/>
  <c r="H33" i="1"/>
  <c r="H37" i="1"/>
  <c r="H38" i="1"/>
  <c r="H41" i="1"/>
  <c r="H51" i="1"/>
  <c r="H40" i="1"/>
  <c r="H42" i="1"/>
  <c r="H43" i="1"/>
  <c r="H44" i="1"/>
  <c r="H45" i="1"/>
  <c r="H470" i="1"/>
  <c r="H46" i="1"/>
  <c r="H64" i="1"/>
  <c r="H48" i="1"/>
  <c r="H47" i="1"/>
  <c r="H56" i="1"/>
  <c r="H50" i="1"/>
  <c r="H53" i="1"/>
  <c r="H49" i="1"/>
  <c r="H54" i="1"/>
  <c r="H132" i="1"/>
  <c r="H136" i="1"/>
  <c r="H139" i="1"/>
  <c r="H140" i="1"/>
  <c r="H142" i="1"/>
  <c r="H167" i="1"/>
  <c r="H147" i="1"/>
  <c r="H149" i="1"/>
  <c r="H143" i="1"/>
  <c r="H152" i="1"/>
  <c r="H154" i="1"/>
  <c r="H148" i="1"/>
  <c r="H220" i="1"/>
  <c r="H157" i="1"/>
  <c r="H150" i="1"/>
  <c r="H155" i="1"/>
  <c r="H151" i="1"/>
  <c r="H159" i="1"/>
  <c r="H144" i="1"/>
  <c r="H134" i="1"/>
  <c r="H447" i="1"/>
  <c r="H156" i="1"/>
  <c r="H169" i="1"/>
  <c r="H173" i="1"/>
  <c r="H164" i="1"/>
  <c r="H161" i="1"/>
  <c r="H165" i="1"/>
  <c r="H181" i="1"/>
  <c r="H174" i="1"/>
  <c r="H172" i="1"/>
  <c r="H146" i="1"/>
  <c r="H171" i="1"/>
  <c r="H233" i="1"/>
  <c r="H166" i="1"/>
  <c r="H484" i="1"/>
  <c r="H170" i="1"/>
  <c r="H184" i="1"/>
  <c r="H182" i="1"/>
  <c r="H177" i="1"/>
  <c r="H453" i="1"/>
  <c r="H176" i="1"/>
  <c r="H187" i="1"/>
  <c r="H162" i="1"/>
  <c r="H168" i="1"/>
  <c r="H180" i="1"/>
  <c r="H178" i="1"/>
  <c r="H185" i="1"/>
  <c r="H204" i="1"/>
  <c r="H190" i="1"/>
  <c r="H188" i="1"/>
  <c r="H189" i="1"/>
  <c r="H196" i="1"/>
  <c r="H211" i="1"/>
  <c r="H183" i="1"/>
  <c r="H160" i="1"/>
  <c r="H191" i="1"/>
  <c r="H202" i="1"/>
  <c r="H200" i="1"/>
  <c r="H186" i="1"/>
  <c r="H195" i="1"/>
  <c r="H197" i="1"/>
  <c r="H198" i="1"/>
  <c r="H236" i="1"/>
  <c r="H192" i="1"/>
  <c r="H193" i="1"/>
  <c r="H203" i="1"/>
  <c r="H464" i="1"/>
  <c r="H205" i="1"/>
  <c r="H194" i="1"/>
  <c r="H207" i="1"/>
  <c r="H208" i="1"/>
  <c r="H210" i="1"/>
  <c r="H209" i="1"/>
  <c r="H212" i="1"/>
  <c r="H224" i="1"/>
  <c r="H234" i="1"/>
  <c r="H206" i="1"/>
  <c r="H179" i="1"/>
  <c r="H213" i="1"/>
  <c r="H214" i="1"/>
  <c r="H223" i="1"/>
  <c r="H216" i="1"/>
  <c r="H219" i="1"/>
  <c r="H215" i="1"/>
  <c r="H201" i="1"/>
  <c r="H222" i="1"/>
  <c r="H226" i="1"/>
  <c r="H163" i="1"/>
  <c r="H227" i="1"/>
  <c r="H229" i="1"/>
  <c r="H217" i="1"/>
  <c r="H231" i="1"/>
  <c r="H230" i="1"/>
  <c r="H238" i="1"/>
  <c r="H245" i="1"/>
  <c r="H225" i="1"/>
  <c r="H258" i="1"/>
  <c r="H242" i="1"/>
  <c r="H124" i="1"/>
  <c r="H237" i="1"/>
  <c r="H241" i="1"/>
  <c r="H228" i="1"/>
  <c r="H240" i="1"/>
  <c r="H239" i="1"/>
  <c r="H243" i="1"/>
  <c r="H261" i="1"/>
  <c r="H235" i="1"/>
  <c r="H352" i="1"/>
  <c r="H256" i="1"/>
  <c r="H255" i="1"/>
  <c r="H250" i="1"/>
  <c r="H254" i="1"/>
  <c r="H249" i="1"/>
  <c r="H251" i="1"/>
  <c r="H252" i="1"/>
  <c r="H386" i="1"/>
  <c r="H248" i="1"/>
  <c r="H257" i="1"/>
  <c r="H158" i="1"/>
  <c r="H267" i="1"/>
  <c r="H262" i="1"/>
  <c r="H259" i="1"/>
  <c r="H246" i="1"/>
  <c r="H402" i="1"/>
  <c r="H232" i="1"/>
  <c r="H260" i="1"/>
  <c r="H263" i="1"/>
  <c r="H253" i="1"/>
  <c r="H269" i="1"/>
  <c r="H264" i="1"/>
  <c r="H265" i="1"/>
  <c r="H247" i="1"/>
  <c r="H268" i="1"/>
  <c r="H128" i="1"/>
  <c r="H455" i="1"/>
  <c r="H270" i="1"/>
  <c r="H271" i="1"/>
  <c r="H346" i="1"/>
  <c r="H493" i="1"/>
  <c r="H495" i="1"/>
  <c r="H496" i="1"/>
  <c r="H497" i="1"/>
  <c r="H499" i="1"/>
  <c r="H498" i="1"/>
  <c r="H500" i="1"/>
  <c r="H501" i="1"/>
  <c r="H503" i="1"/>
  <c r="H502" i="1"/>
  <c r="H504" i="1"/>
  <c r="H505" i="1"/>
  <c r="H506" i="1"/>
  <c r="H23" i="1"/>
  <c r="H507" i="1"/>
  <c r="H508" i="1"/>
  <c r="H272" i="1"/>
  <c r="F273" i="1"/>
  <c r="F274" i="1"/>
  <c r="F275" i="1"/>
  <c r="F276" i="1"/>
  <c r="F277" i="1"/>
  <c r="F279" i="1"/>
  <c r="F281" i="1"/>
  <c r="F282" i="1"/>
  <c r="F283" i="1"/>
  <c r="F284" i="1"/>
  <c r="F285" i="1"/>
  <c r="F288" i="1"/>
  <c r="F289" i="1"/>
  <c r="F290" i="1"/>
  <c r="F291" i="1"/>
  <c r="F292" i="1"/>
  <c r="F296" i="1"/>
  <c r="F297" i="1"/>
  <c r="F298" i="1"/>
  <c r="F299" i="1"/>
  <c r="F300" i="1"/>
  <c r="F304" i="1"/>
  <c r="F305" i="1"/>
  <c r="F306" i="1"/>
  <c r="F307" i="1"/>
  <c r="F308" i="1"/>
  <c r="F312" i="1"/>
  <c r="F313" i="1"/>
  <c r="F314" i="1"/>
  <c r="F315" i="1"/>
  <c r="F316" i="1"/>
  <c r="F320" i="1"/>
  <c r="F321" i="1"/>
  <c r="F322" i="1"/>
  <c r="F323" i="1"/>
  <c r="F324" i="1"/>
  <c r="F328" i="1"/>
  <c r="F329" i="1"/>
  <c r="F330" i="1"/>
  <c r="F331" i="1"/>
  <c r="F332" i="1"/>
  <c r="F336" i="1"/>
  <c r="F337" i="1"/>
  <c r="F338" i="1"/>
  <c r="F244" i="1"/>
  <c r="F339" i="1"/>
  <c r="F341" i="1"/>
  <c r="F343" i="1"/>
  <c r="F344" i="1"/>
  <c r="F435" i="1"/>
  <c r="F345" i="1"/>
  <c r="F347" i="1"/>
  <c r="F413" i="1"/>
  <c r="F351" i="1"/>
  <c r="F353" i="1"/>
  <c r="F354" i="1"/>
  <c r="F355" i="1"/>
  <c r="F359" i="1"/>
  <c r="F360" i="1"/>
  <c r="F361" i="1"/>
  <c r="F362" i="1"/>
  <c r="F363" i="1"/>
  <c r="F367" i="1"/>
  <c r="F368" i="1"/>
  <c r="F369" i="1"/>
  <c r="F370" i="1"/>
  <c r="F371" i="1"/>
  <c r="F373" i="1"/>
  <c r="F375" i="1"/>
  <c r="F376" i="1"/>
  <c r="F199" i="1"/>
  <c r="F378" i="1"/>
  <c r="F385" i="1"/>
  <c r="F387" i="1"/>
  <c r="F389" i="1"/>
  <c r="F390" i="1"/>
  <c r="F391" i="1"/>
  <c r="F393" i="1"/>
  <c r="F394" i="1"/>
  <c r="F406" i="1"/>
  <c r="F392" i="1"/>
  <c r="F381" i="1"/>
  <c r="F400" i="1"/>
  <c r="F396" i="1"/>
  <c r="F408" i="1"/>
  <c r="F403" i="1"/>
  <c r="F411" i="1"/>
  <c r="F409" i="1"/>
  <c r="F449" i="1"/>
  <c r="F412" i="1"/>
  <c r="F419" i="1"/>
  <c r="F416" i="1"/>
  <c r="F420" i="1"/>
  <c r="F421" i="1"/>
  <c r="F423" i="1"/>
  <c r="F401" i="1"/>
  <c r="F425" i="1"/>
  <c r="F426" i="1"/>
  <c r="F427" i="1"/>
  <c r="F428" i="1"/>
  <c r="F430" i="1"/>
  <c r="F431" i="1"/>
  <c r="F107" i="1"/>
  <c r="F432" i="1"/>
  <c r="F433" i="1"/>
  <c r="F441" i="1"/>
  <c r="F443" i="1"/>
  <c r="F445" i="1"/>
  <c r="F446" i="1"/>
  <c r="F448" i="1"/>
  <c r="F450" i="1"/>
  <c r="F451" i="1"/>
  <c r="F454" i="1"/>
  <c r="F456" i="1"/>
  <c r="F460" i="1"/>
  <c r="F461" i="1"/>
  <c r="F462" i="1"/>
  <c r="F463" i="1"/>
  <c r="F465" i="1"/>
  <c r="F468" i="1"/>
  <c r="F469" i="1"/>
  <c r="F55" i="1"/>
  <c r="F478" i="1"/>
  <c r="F473" i="1"/>
  <c r="F477" i="1"/>
  <c r="F479" i="1"/>
  <c r="F481" i="1"/>
  <c r="F482" i="1"/>
  <c r="F488" i="1"/>
  <c r="F487" i="1"/>
  <c r="F490" i="1"/>
  <c r="F491" i="1"/>
  <c r="F57" i="1"/>
  <c r="F58" i="1"/>
  <c r="F61" i="1"/>
  <c r="F67" i="1"/>
  <c r="F63" i="1"/>
  <c r="F62" i="1"/>
  <c r="F69" i="1"/>
  <c r="F68" i="1"/>
  <c r="F65" i="1"/>
  <c r="F81" i="1"/>
  <c r="F71" i="1"/>
  <c r="F123" i="1"/>
  <c r="F73" i="1"/>
  <c r="F74" i="1"/>
  <c r="F85" i="1"/>
  <c r="F80" i="1"/>
  <c r="F82" i="1"/>
  <c r="F119" i="1"/>
  <c r="F76" i="1"/>
  <c r="F84" i="1"/>
  <c r="F79" i="1"/>
  <c r="F92" i="1"/>
  <c r="F97" i="1"/>
  <c r="F91" i="1"/>
  <c r="F95" i="1"/>
  <c r="F75" i="1"/>
  <c r="F218" i="1"/>
  <c r="F100" i="1"/>
  <c r="F101" i="1"/>
  <c r="F99" i="1"/>
  <c r="F108" i="1"/>
  <c r="F89" i="1"/>
  <c r="F105" i="1"/>
  <c r="F112" i="1"/>
  <c r="F115" i="1"/>
  <c r="F118" i="1"/>
  <c r="F103" i="1"/>
  <c r="F117" i="1"/>
  <c r="F110" i="1"/>
  <c r="F94" i="1"/>
  <c r="F221" i="1"/>
  <c r="F109" i="1"/>
  <c r="F137" i="1"/>
  <c r="F127" i="1"/>
  <c r="F135" i="1"/>
  <c r="F175" i="1"/>
  <c r="F131" i="1"/>
  <c r="F153" i="1"/>
  <c r="F133" i="1"/>
  <c r="F126" i="1"/>
  <c r="F3" i="1"/>
  <c r="F4" i="1"/>
  <c r="F5" i="1"/>
  <c r="F8" i="1"/>
  <c r="F10" i="1"/>
  <c r="F11" i="1"/>
  <c r="F14" i="1"/>
  <c r="F16" i="1"/>
  <c r="F18" i="1"/>
  <c r="F19" i="1"/>
  <c r="F22" i="1"/>
  <c r="F20" i="1"/>
  <c r="F26" i="1"/>
  <c r="F39" i="1"/>
  <c r="F27" i="1"/>
  <c r="F28" i="1"/>
  <c r="F29" i="1"/>
  <c r="F32" i="1"/>
  <c r="F35" i="1"/>
  <c r="F36" i="1"/>
  <c r="F33" i="1"/>
  <c r="F51" i="1"/>
  <c r="F40" i="1"/>
  <c r="F43" i="1"/>
  <c r="F44" i="1"/>
  <c r="F64" i="1"/>
  <c r="F48" i="1"/>
  <c r="F47" i="1"/>
  <c r="F56" i="1"/>
  <c r="F50" i="1"/>
  <c r="F132" i="1"/>
  <c r="F136" i="1"/>
  <c r="F139" i="1"/>
  <c r="F140" i="1"/>
  <c r="F142" i="1"/>
  <c r="F147" i="1"/>
  <c r="F143" i="1"/>
  <c r="F152" i="1"/>
  <c r="F148" i="1"/>
  <c r="F220" i="1"/>
  <c r="F151" i="1"/>
  <c r="F159" i="1"/>
  <c r="F134" i="1"/>
  <c r="F447" i="1"/>
  <c r="F164" i="1"/>
  <c r="F161" i="1"/>
  <c r="F165" i="1"/>
  <c r="F181" i="1"/>
  <c r="F174" i="1"/>
  <c r="F233" i="1"/>
  <c r="F166" i="1"/>
  <c r="F484" i="1"/>
  <c r="F170" i="1"/>
  <c r="F184" i="1"/>
  <c r="F176" i="1"/>
  <c r="F187" i="1"/>
  <c r="F168" i="1"/>
  <c r="F180" i="1"/>
  <c r="F190" i="1"/>
  <c r="F188" i="1"/>
  <c r="F196" i="1"/>
  <c r="F211" i="1"/>
  <c r="F160" i="1"/>
  <c r="F202" i="1"/>
  <c r="F200" i="1"/>
  <c r="F186" i="1"/>
  <c r="F195" i="1"/>
  <c r="F197" i="1"/>
  <c r="F193" i="1"/>
  <c r="F203" i="1"/>
  <c r="F464" i="1"/>
  <c r="F205" i="1"/>
  <c r="F194" i="1"/>
  <c r="F209" i="1"/>
  <c r="F212" i="1"/>
  <c r="F234" i="1"/>
  <c r="F206" i="1"/>
  <c r="F213" i="1"/>
  <c r="F223" i="1"/>
  <c r="F216" i="1"/>
  <c r="F215" i="1"/>
  <c r="F201" i="1"/>
  <c r="F227" i="1"/>
  <c r="F229" i="1"/>
  <c r="F217" i="1"/>
  <c r="F231" i="1"/>
  <c r="F230" i="1"/>
  <c r="F258" i="1"/>
  <c r="F242" i="1"/>
  <c r="F124" i="1"/>
  <c r="F237" i="1"/>
  <c r="F241" i="1"/>
  <c r="F243" i="1"/>
  <c r="F261" i="1"/>
  <c r="F352" i="1"/>
  <c r="F256" i="1"/>
  <c r="F249" i="1"/>
  <c r="F251" i="1"/>
  <c r="F386" i="1"/>
  <c r="F248" i="1"/>
  <c r="F262" i="1"/>
  <c r="F259" i="1"/>
  <c r="F246" i="1"/>
  <c r="F402" i="1"/>
  <c r="F232" i="1"/>
  <c r="F269" i="1"/>
  <c r="F264" i="1"/>
  <c r="F265" i="1"/>
  <c r="F247" i="1"/>
  <c r="F268" i="1"/>
  <c r="F455" i="1"/>
  <c r="F346" i="1"/>
  <c r="F495" i="1"/>
  <c r="F496" i="1"/>
  <c r="F500" i="1"/>
  <c r="F502" i="1"/>
  <c r="F504" i="1"/>
  <c r="F508" i="1"/>
  <c r="F272" i="1"/>
  <c r="F2" i="2" l="1"/>
  <c r="F87" i="2"/>
  <c r="F71" i="2"/>
  <c r="F52" i="2"/>
  <c r="F123" i="2"/>
  <c r="F96" i="2"/>
  <c r="F90" i="2"/>
  <c r="F60" i="2"/>
  <c r="F38" i="2"/>
  <c r="F34" i="2"/>
  <c r="F121" i="2"/>
  <c r="F112" i="2"/>
  <c r="F98" i="2"/>
  <c r="F73" i="2"/>
  <c r="F66" i="2"/>
  <c r="F55" i="2"/>
  <c r="F44" i="2"/>
  <c r="F22" i="2"/>
  <c r="F11" i="2"/>
  <c r="F107" i="2"/>
  <c r="F51" i="2"/>
  <c r="F46" i="2"/>
  <c r="F20" i="2"/>
  <c r="F13" i="2"/>
  <c r="F4" i="2"/>
  <c r="F124" i="2"/>
  <c r="F115" i="2"/>
  <c r="F106" i="2"/>
  <c r="F39" i="2"/>
  <c r="F27" i="2"/>
  <c r="F17" i="2"/>
  <c r="F95" i="2"/>
  <c r="F128" i="2"/>
  <c r="F120" i="2"/>
  <c r="F111" i="2"/>
  <c r="F102" i="2"/>
  <c r="F97" i="2"/>
  <c r="F86" i="2"/>
  <c r="F79" i="2"/>
  <c r="F78" i="2"/>
  <c r="F65" i="2"/>
  <c r="F43" i="2"/>
  <c r="F54" i="2"/>
  <c r="F40" i="2"/>
  <c r="F31" i="2"/>
  <c r="F26" i="2"/>
  <c r="F16" i="2"/>
  <c r="F8" i="2"/>
  <c r="F122" i="2"/>
  <c r="F113" i="2"/>
  <c r="F105" i="2"/>
  <c r="F99" i="2"/>
  <c r="F88" i="2"/>
  <c r="F109" i="2"/>
  <c r="F72" i="2"/>
  <c r="F59" i="2"/>
  <c r="F53" i="2"/>
  <c r="F50" i="2"/>
  <c r="F47" i="2"/>
  <c r="F33" i="2"/>
  <c r="F25" i="2"/>
  <c r="F18" i="2"/>
  <c r="F10" i="2"/>
  <c r="F127" i="2"/>
  <c r="F117" i="2"/>
  <c r="F110" i="2"/>
  <c r="F104" i="2"/>
  <c r="F94" i="2"/>
  <c r="F85" i="2"/>
  <c r="F75" i="2"/>
  <c r="F70" i="2"/>
  <c r="F62" i="2"/>
  <c r="F114" i="2"/>
  <c r="F45" i="2"/>
  <c r="F37" i="2"/>
  <c r="F29" i="2"/>
  <c r="F21" i="2"/>
  <c r="F15" i="2"/>
  <c r="F7" i="2"/>
  <c r="F501" i="1"/>
  <c r="F506" i="1"/>
  <c r="F499" i="1"/>
  <c r="F263" i="1"/>
  <c r="F158" i="1"/>
  <c r="F250" i="1"/>
  <c r="F240" i="1"/>
  <c r="F245" i="1"/>
  <c r="F226" i="1"/>
  <c r="F208" i="1"/>
  <c r="F236" i="1"/>
  <c r="F185" i="1"/>
  <c r="F177" i="1"/>
  <c r="F169" i="1"/>
  <c r="F150" i="1"/>
  <c r="F49" i="1"/>
  <c r="F470" i="1"/>
  <c r="F38" i="1"/>
  <c r="F17" i="1"/>
  <c r="F25" i="1"/>
  <c r="F12" i="1"/>
  <c r="F141" i="1"/>
  <c r="F130" i="1"/>
  <c r="F102" i="1"/>
  <c r="F106" i="1"/>
  <c r="F87" i="1"/>
  <c r="F114" i="1"/>
  <c r="F66" i="1"/>
  <c r="F494" i="1"/>
  <c r="F485" i="1"/>
  <c r="F472" i="1"/>
  <c r="F466" i="1"/>
  <c r="F458" i="1"/>
  <c r="F438" i="1"/>
  <c r="F440" i="1"/>
  <c r="F415" i="1"/>
  <c r="F405" i="1"/>
  <c r="F380" i="1"/>
  <c r="F383" i="1"/>
  <c r="F365" i="1"/>
  <c r="F357" i="1"/>
  <c r="F349" i="1"/>
  <c r="F334" i="1"/>
  <c r="F326" i="1"/>
  <c r="F318" i="1"/>
  <c r="F302" i="1"/>
  <c r="F294" i="1"/>
  <c r="F287" i="1"/>
  <c r="F252" i="1"/>
  <c r="F235" i="1"/>
  <c r="F219" i="1"/>
  <c r="F224" i="1"/>
  <c r="F189" i="1"/>
  <c r="F162" i="1"/>
  <c r="F144" i="1"/>
  <c r="F154" i="1"/>
  <c r="F42" i="1"/>
  <c r="F34" i="1"/>
  <c r="F9" i="1"/>
  <c r="F2" i="1"/>
  <c r="F116" i="1"/>
  <c r="F104" i="1"/>
  <c r="F83" i="1"/>
  <c r="F72" i="1"/>
  <c r="F489" i="1"/>
  <c r="F480" i="1"/>
  <c r="F437" i="1"/>
  <c r="F444" i="1"/>
  <c r="F418" i="1"/>
  <c r="F410" i="1"/>
  <c r="F388" i="1"/>
  <c r="F377" i="1"/>
  <c r="F146" i="1"/>
  <c r="F96" i="1"/>
  <c r="F397" i="1"/>
  <c r="F310" i="1"/>
  <c r="F503" i="1"/>
  <c r="F493" i="1"/>
  <c r="F507" i="1"/>
  <c r="F271" i="1"/>
  <c r="F505" i="1"/>
  <c r="F497" i="1"/>
  <c r="F128" i="1"/>
  <c r="F260" i="1"/>
  <c r="F257" i="1"/>
  <c r="F255" i="1"/>
  <c r="F228" i="1"/>
  <c r="F238" i="1"/>
  <c r="F222" i="1"/>
  <c r="F179" i="1"/>
  <c r="F207" i="1"/>
  <c r="F198" i="1"/>
  <c r="F183" i="1"/>
  <c r="F178" i="1"/>
  <c r="F182" i="1"/>
  <c r="F172" i="1"/>
  <c r="F156" i="1"/>
  <c r="F157" i="1"/>
  <c r="F167" i="1"/>
  <c r="F53" i="1"/>
  <c r="F45" i="1"/>
  <c r="F37" i="1"/>
  <c r="F30" i="1"/>
  <c r="F21" i="1"/>
  <c r="F13" i="1"/>
  <c r="F6" i="1"/>
  <c r="F138" i="1"/>
  <c r="F125" i="1"/>
  <c r="F122" i="1"/>
  <c r="F111" i="1"/>
  <c r="F98" i="1"/>
  <c r="F93" i="1"/>
  <c r="F90" i="1"/>
  <c r="F77" i="1"/>
  <c r="F121" i="1"/>
  <c r="F60" i="1"/>
  <c r="F492" i="1"/>
  <c r="F483" i="1"/>
  <c r="F474" i="1"/>
  <c r="F471" i="1"/>
  <c r="F457" i="1"/>
  <c r="F442" i="1"/>
  <c r="F436" i="1"/>
  <c r="F434" i="1"/>
  <c r="F422" i="1"/>
  <c r="F414" i="1"/>
  <c r="F404" i="1"/>
  <c r="F398" i="1"/>
  <c r="F379" i="1"/>
  <c r="F382" i="1"/>
  <c r="F372" i="1"/>
  <c r="F364" i="1"/>
  <c r="F356" i="1"/>
  <c r="F348" i="1"/>
  <c r="F340" i="1"/>
  <c r="F333" i="1"/>
  <c r="F325" i="1"/>
  <c r="F317" i="1"/>
  <c r="F309" i="1"/>
  <c r="F301" i="1"/>
  <c r="F293" i="1"/>
  <c r="F286" i="1"/>
  <c r="F278" i="1"/>
  <c r="F23" i="1"/>
  <c r="F498" i="1"/>
  <c r="F253" i="1"/>
  <c r="F267" i="1"/>
  <c r="F254" i="1"/>
  <c r="F239" i="1"/>
  <c r="F225" i="1"/>
  <c r="F163" i="1"/>
  <c r="F214" i="1"/>
  <c r="F210" i="1"/>
  <c r="F192" i="1"/>
  <c r="F191" i="1"/>
  <c r="F204" i="1"/>
  <c r="F453" i="1"/>
  <c r="F171" i="1"/>
  <c r="F173" i="1"/>
  <c r="F155" i="1"/>
  <c r="F149" i="1"/>
  <c r="F54" i="1"/>
  <c r="F46" i="1"/>
  <c r="F41" i="1"/>
  <c r="F31" i="1"/>
  <c r="F24" i="1"/>
  <c r="F15" i="1"/>
  <c r="F7" i="1"/>
  <c r="F145" i="1"/>
  <c r="F129" i="1"/>
  <c r="F120" i="1"/>
  <c r="F113" i="1"/>
  <c r="F266" i="1"/>
  <c r="F88" i="1"/>
  <c r="F86" i="1"/>
  <c r="F78" i="1"/>
  <c r="F70" i="1"/>
  <c r="F59" i="1"/>
  <c r="F52" i="1"/>
  <c r="F486" i="1"/>
  <c r="F476" i="1"/>
  <c r="F467" i="1"/>
  <c r="F459" i="1"/>
  <c r="F452" i="1"/>
  <c r="F439" i="1"/>
  <c r="F429" i="1"/>
  <c r="F424" i="1"/>
  <c r="F417" i="1"/>
  <c r="F407" i="1"/>
  <c r="F399" i="1"/>
  <c r="F395" i="1"/>
  <c r="F384" i="1"/>
  <c r="F374" i="1"/>
  <c r="F366" i="1"/>
  <c r="F358" i="1"/>
  <c r="F350" i="1"/>
  <c r="F342" i="1"/>
  <c r="F335" i="1"/>
  <c r="F327" i="1"/>
  <c r="F319" i="1"/>
  <c r="F311" i="1"/>
  <c r="F295" i="1"/>
  <c r="F280" i="1"/>
  <c r="F270" i="1"/>
  <c r="F303" i="1"/>
  <c r="F475" i="1"/>
</calcChain>
</file>

<file path=xl/sharedStrings.xml><?xml version="1.0" encoding="utf-8"?>
<sst xmlns="http://schemas.openxmlformats.org/spreadsheetml/2006/main" count="2584" uniqueCount="1924">
  <si>
    <t>Редни број</t>
  </si>
  <si>
    <t>ПИБ</t>
  </si>
  <si>
    <t>Матични број</t>
  </si>
  <si>
    <t>Пословно име субјекта</t>
  </si>
  <si>
    <t>БОДОВНА ЛИСТА</t>
  </si>
  <si>
    <t>БРОЈ ЛИЦА НА НЕОДРЕЂЕНО НА ДАН 30092019</t>
  </si>
  <si>
    <t>БРОЈО ЛИЦА НА ОДРЕЂЕНО НА ДАН 30092019</t>
  </si>
  <si>
    <t>БРОЈ ЛИЦА НА ПП ПОСЛОВИ, АУТОРСКИ УГОВОРИ</t>
  </si>
  <si>
    <t>Број тешких повреда</t>
  </si>
  <si>
    <t>Број лаких повреда</t>
  </si>
  <si>
    <t>106293053</t>
  </si>
  <si>
    <t>20572205</t>
  </si>
  <si>
    <t>СЖ ЖГП ДОО, БЕОГРАД (ЗЕМУН) - У ЛИКВИДАЦИЈИ</t>
  </si>
  <si>
    <t>105929885</t>
  </si>
  <si>
    <t>20482044</t>
  </si>
  <si>
    <t>ИНФИНИТАС ИНТЕРНАТИОНАЛ ДОО, БЕОГРАД (НОВИ БЕОГРАД) - У ПРИНУДНОЈ ЛИКВИДАЦИЈИ</t>
  </si>
  <si>
    <t>101815179</t>
  </si>
  <si>
    <t>09188045</t>
  </si>
  <si>
    <t>ПРЕДУЗЕЋЕ ЗА ПРОИЗВОДЊУ,УНУТРАШЊУ И СПОЉНУ ТРГОВИНУ НА ВЕЛИКО И МАЛО КАМИЉА Д.О.О. ЛЕПОСАВИЋ - У ПРИНУДНОЈ ЛИКВИДАЦИЈИ</t>
  </si>
  <si>
    <t>108442714</t>
  </si>
  <si>
    <t>21000566</t>
  </si>
  <si>
    <t>ТЕРАЦОМ ФДМ ДОО Лесковац - У ЛИКВИДАЦИЈИ</t>
  </si>
  <si>
    <t>105923755</t>
  </si>
  <si>
    <t>20486651</t>
  </si>
  <si>
    <t>ГОМИXПУТ ДОО ЧАЧАК - У СТЕЧАЈУ</t>
  </si>
  <si>
    <t>105287114</t>
  </si>
  <si>
    <t>20346264</t>
  </si>
  <si>
    <t>АВМ СОЛУТИОНС ДОО БЕОГРАД (НОВИ БЕОГРАД) - У ЛИКВИДАЦИЈИ</t>
  </si>
  <si>
    <t>105501626</t>
  </si>
  <si>
    <t>20401079</t>
  </si>
  <si>
    <t>ЕУРОПООЛ ИНТЕРНАТИОНАЛ ТРАЦКСYСТЕМС ДОО БЕОГРАД (НОВИ БЕОГРАД) - У ЛИКВИДАЦИЈИ</t>
  </si>
  <si>
    <t>107950620</t>
  </si>
  <si>
    <t>20903368</t>
  </si>
  <si>
    <t>ПРИВРЕДНО ДРУШТВО ТРАЦЕ БАЛКАНС ДОО БЕОГРАД-ВРАЧАР</t>
  </si>
  <si>
    <t>107506098</t>
  </si>
  <si>
    <t>20816589</t>
  </si>
  <si>
    <t>ЦХАМИЛОС - БЕТОН д.о.о. Врање - У ЛИКВИДАЦИЈИ</t>
  </si>
  <si>
    <t>108127319</t>
  </si>
  <si>
    <t>20936088</t>
  </si>
  <si>
    <t>БроДај ДОО Нови Сад - У ЛИКВИДАЦИЈИ</t>
  </si>
  <si>
    <t>107351159</t>
  </si>
  <si>
    <t>20785888</t>
  </si>
  <si>
    <t>ДРУШТВО СА ОГРАНИЧЕНОМ ОДГОВОРНОШЋУ АЗВИРТ БАЛКАН ЦОНСТРУЦТИОН, БЕОГРАД (НОВИ БЕОГРАД)</t>
  </si>
  <si>
    <t>100880472</t>
  </si>
  <si>
    <t>17015079</t>
  </si>
  <si>
    <t>Јавно предузеће Дирекција за урбанизам и изградњу - Сокобања, Сокобања - У ЛИКВИДАЦИЈИ</t>
  </si>
  <si>
    <t>108284601</t>
  </si>
  <si>
    <t>20968591</t>
  </si>
  <si>
    <t>ОВЕРПАССЕС &amp; ХИГХWАY БАЛКАНС доо Београд-Нови Београд - У СТЕЧАЈУ</t>
  </si>
  <si>
    <t>100927528</t>
  </si>
  <si>
    <t>07282893</t>
  </si>
  <si>
    <t>ЈАВНО ПРЕДУЗЕЋЕ ДИРЕКЦИЈА ЗА ГРАЂЕВИНСКО ЗЕМЉИШТЕ И ПУТЕВЕ ОПШТИНЕ ВЛАДИЧИН ХАН, ВЛАДИЧИН ХАН - У ЛИКВИДАЦИЈИ</t>
  </si>
  <si>
    <t>105014581</t>
  </si>
  <si>
    <t>20294850</t>
  </si>
  <si>
    <t>ТОП ЛЕВЕЛ ЦМС ДОО БЕОГРАД-НОВИ БЕОГРАД</t>
  </si>
  <si>
    <t>100220436</t>
  </si>
  <si>
    <t>17404504</t>
  </si>
  <si>
    <t>ПРЕДУЗЕЋЕ ЗА ИЗГРАДЊУ САОБРАЧАЈНИЦА АДИГЕ БИТУМИ ИМПРЕСА ДОО, БЕОГРАД - У ЛИКВИДАЦИЈИ</t>
  </si>
  <si>
    <t>103724961</t>
  </si>
  <si>
    <t>29502633</t>
  </si>
  <si>
    <t>ГРУППО АДИГЕ БИТУМИ СПА ОГРАНАК  БЕОГРАД (СТАРИ ГРАД)</t>
  </si>
  <si>
    <t>107645071</t>
  </si>
  <si>
    <t>20843527</t>
  </si>
  <si>
    <t>ДИАМАНТОПОУЛОС-ДОМИКИ Доо Врање - У ЛИКВИДАЦИЈИ</t>
  </si>
  <si>
    <t>101434710</t>
  </si>
  <si>
    <t>08667365</t>
  </si>
  <si>
    <t>ЈАВНО ПРЕДУЗЕЋЕ ЗА ГРАЂЕВИНСКО ЗЕМЉИШТЕ ПУТЕВЕ И ИЗГРАДЊУ ОБЈЕКАТА ЗАЈЕДНИЧКЕ КОМУНАЛНЕ ПОТРОШЊЕ МАЛИ ИЂОШ</t>
  </si>
  <si>
    <t>104129578</t>
  </si>
  <si>
    <t>20097710</t>
  </si>
  <si>
    <t>ГРАЂЕВИНСКО ПРЕДУЗЕЋЕ ПОРР ДОО БЕОГРАД - У ЛИКВИДАЦИЈИ</t>
  </si>
  <si>
    <t>106487096</t>
  </si>
  <si>
    <t>20613068</t>
  </si>
  <si>
    <t>ДРУШТВО СА ОГРАНИЧЕНОМ ОДГОВОРНОШЋУ ЗА ГРАЂЕВИНАРСТВО, ПРОМЕТ И УСЛУГЕ ТАКОВО ПУТ ЧАЧАК - У ПРИНУДНОЈ ЛИКВИДАЦИЈИ</t>
  </si>
  <si>
    <t>100337155</t>
  </si>
  <si>
    <t>07691181</t>
  </si>
  <si>
    <t>ДРУШТВО СИГНАЛИЗАЦИЈА ЗА ИЗРАДУ И ОДРЖАВАЊЕ САОБРАЋАЈНЕ СИГНАЛИЗАЦИЈЕ ДОО НИШ</t>
  </si>
  <si>
    <t>102138724</t>
  </si>
  <si>
    <t>52513413</t>
  </si>
  <si>
    <t>ДИМИТРИЈЕ МИЛИНЧИЋ ПРЕДУЗЕТНИК ГРАЂЕВИНСКА РАДЊА НИШ</t>
  </si>
  <si>
    <t>100056359</t>
  </si>
  <si>
    <t>09161767</t>
  </si>
  <si>
    <t>ПРЕДУЗЕЋЕ ЗА ПРОИЗВОДЊУ ПРОМЕТ И УСЛУГЕ ДАНЕКС ДОО, ШТРПЦЕ</t>
  </si>
  <si>
    <t>102793564</t>
  </si>
  <si>
    <t>17443208</t>
  </si>
  <si>
    <t>ПРЕДУЗЕЋЕ ЗА ГРАДЈЕВИНСКИ ИНЖЕЊЕРИНГ ОБНОВА 2002 ДОО НОВИ ПАЗАР - У ПРИНУДНОЈ ЛИКВИДАЦИЈИ</t>
  </si>
  <si>
    <t>104658716</t>
  </si>
  <si>
    <t>20136120</t>
  </si>
  <si>
    <t>ДРУШТВО СА ОГРАНИЧЕНОМ ОДГОВОРНОШЋУ ПУТНА ИЗГРАДЊА  ЗУБИН ПОТОК - У ЛИКВИДАЦИЈИ</t>
  </si>
  <si>
    <t>102374639</t>
  </si>
  <si>
    <t>08771723</t>
  </si>
  <si>
    <t>ДОО ГРИЦКО ЗА ТРАНСПОРТ, УСЛУГЕ И ПРОМЕТ НОВИ САД</t>
  </si>
  <si>
    <t>105629735</t>
  </si>
  <si>
    <t>20424699</t>
  </si>
  <si>
    <t>ДЕЛ РОАД ДОО ЗА ИЗГРАДЊУ, ТРГОВИНУ И УСЛУГЕ, КАЊИЖА - У ПРИНУДНОЈ ЛИКВИДАЦИЈИ</t>
  </si>
  <si>
    <t>104798876</t>
  </si>
  <si>
    <t>29501661</t>
  </si>
  <si>
    <t>СТАЛНИ ОГРАНАК ОАО АСДОР, БЕОГРАД</t>
  </si>
  <si>
    <t>104211273</t>
  </si>
  <si>
    <t>20058854</t>
  </si>
  <si>
    <t>ПРЕДУЗЕЋЕ ЗА ИЗВОЂЕЊЕ ГРАЂЕВИНСКИХ РАДОВА WЕЛЕ-ПУТ-ИНЖИЊЕРИНГ ДОО  БЕОГРАД (ЧУКАРИЦА)</t>
  </si>
  <si>
    <t>106146241</t>
  </si>
  <si>
    <t>20539577</t>
  </si>
  <si>
    <t>АУТОПУТ ЕУРОПА ДОО ЗА ГРАЂЕВИНАРСТВО, ТРГОВИНУ И УСЛУГЕ СУБОТИЦА - У ПРИНУДНОЈ ЛИКВИДАЦИЈИ</t>
  </si>
  <si>
    <t>106268113</t>
  </si>
  <si>
    <t>20566990</t>
  </si>
  <si>
    <t>ПРИВРЕДНО ДРУШТВО ЗА ГРАЂЕВИНАРСТВО, ТРГОВИНУ И ПРУЖАЊЕ УСЛУГА ЦОНСТРАЦТИОН ИНВЕСТМЕНТ ДОО БЕОГРАД (САВСКИ ВЕНАЦ) - У ПРИНУДНОЈ ЛИКВИДАЦИЈИ</t>
  </si>
  <si>
    <t>106676337</t>
  </si>
  <si>
    <t>20657464</t>
  </si>
  <si>
    <t>ПРЕСИДИО ГРОУП ДОО, НОВИ САД - У ПРИНУДНОЈ ЛИКВИДАЦИЈИ</t>
  </si>
  <si>
    <t>106827770</t>
  </si>
  <si>
    <t>20688319</t>
  </si>
  <si>
    <t>ЕУРОРОМЕЛ ДОО БЕОГРАД (СТАРИ ГРАД) - У ПРИНУДНОЈ ЛИКВИДАЦИЈИ</t>
  </si>
  <si>
    <t>104739397</t>
  </si>
  <si>
    <t>20229420</t>
  </si>
  <si>
    <t>ДУНАВ ГРУПА ПУТЕВИ ДРУШТВО СА ОГРАНИЧЕНОМ ОДГОВОРНОШЋУ БЕОГРАД (САВСКИ ВЕНАЦ)</t>
  </si>
  <si>
    <t>107036407</t>
  </si>
  <si>
    <t>20729317</t>
  </si>
  <si>
    <t>ГУАРДА РОАД WОРКС ДОО ЗА ИЗГРАДЊУ ПУТЕВА И АУТОПУТЕВА БЕОГРАД (ЧУКАРИЦА) - У ПРИНУДНОЈ ЛИКВИДАЦИЈИ</t>
  </si>
  <si>
    <t>107102009</t>
  </si>
  <si>
    <t>20742097</t>
  </si>
  <si>
    <t>ПРИВРЕДНО ДРУШТВО ЗА ИЗГРАДЊУ ПАЛМИР ДОО БЕОГРАД (ВОЖДОВАЦ) - У ПРИНУДНОЈ ЛИКВИДАЦИЈИ</t>
  </si>
  <si>
    <t>107187885</t>
  </si>
  <si>
    <t>20752327</t>
  </si>
  <si>
    <t>ПРИВРЕДНО ДРУШТВО ЗА ИЗВОЂЕЊЕ РАДОВА У ГРАЂЕВИНАРСТВУ ЕУРО ИНВЕСТ БУИЛДИНГ ДОО ЛЕСКОВАЦ - У ПРИНУДНОЈ ЛИКВИДАЦИЈИ</t>
  </si>
  <si>
    <t>107222845</t>
  </si>
  <si>
    <t>20758350</t>
  </si>
  <si>
    <t>ДРУШТВО СА ОГРАНИЧЕНОМ ОДГОВОРНОШЋУ ЦАТЕРПИЛЛАР ДОО БАТРАГЕ - У ПРИНУДНОЈ ЛИКВИДАЦИЈИ</t>
  </si>
  <si>
    <t>107247685</t>
  </si>
  <si>
    <t>20762691</t>
  </si>
  <si>
    <t>СИБИТЕЦХ ДОО БЕОГРАД (ВОЖДОВАЦ) - У ПРИНУДНОЈ ЛИКВИДАЦИЈИ</t>
  </si>
  <si>
    <t>107303006</t>
  </si>
  <si>
    <t>20777605</t>
  </si>
  <si>
    <t>ПРИВРЕДНО ДРУШТВО ЗА ИЗГРАДЊУ ПУТЕВА И АУТОПУТЕВА БАГДАЛА ИНВЕСТ ДОО ЛЕСКОВАЦ</t>
  </si>
  <si>
    <t>107316615</t>
  </si>
  <si>
    <t>20780045</t>
  </si>
  <si>
    <t>ПРИВРЕДНО ДРУШТВО ЗА ГРАЂЕВИНАРСТВО И ИНЖЕЊЕРИНГ НАДЕЖДА ДОО БЕОГРАД (ВРАЧАР) - У ПРИНУДНОЈ ЛИКВИДАЦИЈИ</t>
  </si>
  <si>
    <t>105549500</t>
  </si>
  <si>
    <t>20380497</t>
  </si>
  <si>
    <t>ПУТ 021 ДОО ЗА ПРОИЗВОДЊУ, ТРГОВИНУ И УСЛУГЕ НОВИ САД - У ПРИНУДНОЈ ЛИКВИДАЦИЈИ</t>
  </si>
  <si>
    <t>107566759</t>
  </si>
  <si>
    <t>29503150</t>
  </si>
  <si>
    <t>КОНСТРУКТ ОГРАНАК БЕОГРАД-ЗЕМУН</t>
  </si>
  <si>
    <t>107741404</t>
  </si>
  <si>
    <t>20862904</t>
  </si>
  <si>
    <t>YУС-ЦО ГРАДЊА ДОО БЕОГРАД-ЗВЕЗДАРА - У ПРИНУДНОЈ ЛИКВИДАЦИЈИ</t>
  </si>
  <si>
    <t>108043593</t>
  </si>
  <si>
    <t>20921820</t>
  </si>
  <si>
    <t>Привредно друштво за инжењеринг и изградњу путева ЈАМЕС ФЛYНН д.о.о. Београд-Врачар - У ПРИНУДНОЈ ЛИКВИДАЦИЈИ</t>
  </si>
  <si>
    <t>106800744</t>
  </si>
  <si>
    <t>20683619</t>
  </si>
  <si>
    <t>КОМГРАД ПУТ ДОО СУБОТИЦА - У ПРИНУДНОЈ ЛИКВИДАЦИЈИ</t>
  </si>
  <si>
    <t>106858574</t>
  </si>
  <si>
    <t>20694203</t>
  </si>
  <si>
    <t>ПРИВРЕДНО ДРУШТВО ПЗП КОРИДОРИ ДОО  БЕОГРАД (ВОЖДОВАЦ) - У ПРИНУДНОЈ ЛИКВИДАЦИЈИ</t>
  </si>
  <si>
    <t>108065767</t>
  </si>
  <si>
    <t>20925523</t>
  </si>
  <si>
    <t>ПРАГМА КОП ДОО Зрењанин - У ЛИКВИДАЦИЈИ</t>
  </si>
  <si>
    <t>107510818</t>
  </si>
  <si>
    <t>20817976</t>
  </si>
  <si>
    <t>Привредно друштво за бојење и обележавање ознака на путевима ГУБЕЛА ОДРЖАВАЊЕ д.о.о. Београд-Врачар</t>
  </si>
  <si>
    <t>104456338</t>
  </si>
  <si>
    <t>20165723</t>
  </si>
  <si>
    <t>ПРЕДУЗЕЋЕ ЗА ГРАЂЕВИНСКЕ РАДОВЕ ГРАДХЕМ ДОО БЕОГРАД (СТАРИ ГРАД)</t>
  </si>
  <si>
    <t>107430674</t>
  </si>
  <si>
    <t>20801069</t>
  </si>
  <si>
    <t>ПРИВРЕДНО ДРУШТВО ЗА ГРАЂЕВИНСКУ ДЕЛАТНОСТ СТРУЦТА ЕЛАН ДОО НЕГОТИН - У ПРИНУДНОЈ ЛИКВИДАЦИЈИ</t>
  </si>
  <si>
    <t>108609242</t>
  </si>
  <si>
    <t>21033456</t>
  </si>
  <si>
    <t>Привредно друштво за грађевинске услуге БЦ Цонструцтион путеви ДОО Медвеђа - У ПРИНУДНОЈ ЛИКВИДАЦИЈИ</t>
  </si>
  <si>
    <t>100459584</t>
  </si>
  <si>
    <t>08481504</t>
  </si>
  <si>
    <t>ДОО ЗА ГРАДЈЕВИНАРСТВО БРЗАК-ПУТ НОВИ САД - У ЛИКВИДАЦИЈИ</t>
  </si>
  <si>
    <t>104568842</t>
  </si>
  <si>
    <t>29501491</t>
  </si>
  <si>
    <t>ТЕЛЕФОНИЈА ДОО БРЧКО БУЛЕВАР МИРА ББ ОГРАНАК БЕОГРАД (ВРАЧАР)</t>
  </si>
  <si>
    <t>105835378</t>
  </si>
  <si>
    <t>20472936</t>
  </si>
  <si>
    <t>ЦОПОТОН ДОО ЗА ГРАЂЕВИНАРСТВО, ТРГОВИНУ И УСЛУГЕ НОВИ САД - У ЛИКВИДАЦИЈИ</t>
  </si>
  <si>
    <t>105258014</t>
  </si>
  <si>
    <t>20314907</t>
  </si>
  <si>
    <t>ЦПМ ПУТ ДОО, БЕОГРАД (СТАРИ ГРАД) - У ЛИКВИДАЦИЈИ</t>
  </si>
  <si>
    <t>106963115</t>
  </si>
  <si>
    <t>20714654</t>
  </si>
  <si>
    <t>ПРИВРЕДНО ДРУШТВО ЦИВИЛ ЕНГИНЕЕРИНГ ГРОУП ДРУШТВО СА ОГРАНИЧЕНОМ ОДГОВОРНОШЋУ РУМА</t>
  </si>
  <si>
    <t>108546192</t>
  </si>
  <si>
    <t>21021199</t>
  </si>
  <si>
    <t>ЦП ЦАЛДАНА ПАОЛО д.о.о. Београд-Стари град   - У ПРИНУДНОЈ ЛИКВИДАЦИЈИ</t>
  </si>
  <si>
    <t>106282335</t>
  </si>
  <si>
    <t>20569867</t>
  </si>
  <si>
    <t>ПРИВРЕДНО ДРУШТВО ЗА ПРОИЗВОДЊУ, ПРОМЕТ И УСЛУГЕ МТС ПУТЕВИ ДОО ТРСТЕНИК - У ЛИКВИДАЦИЈИ</t>
  </si>
  <si>
    <t>107709661</t>
  </si>
  <si>
    <t>20856602</t>
  </si>
  <si>
    <t>ИКТИНОС Доо Београд-Нови Београд - У ПРИНУДНОЈ ЛИКВИДАЦИЈИ</t>
  </si>
  <si>
    <t>108195209</t>
  </si>
  <si>
    <t>20950064</t>
  </si>
  <si>
    <t>НИСКОГРАДЊА СМИЉАНИЋ&amp;ЦВЕТИЋ ДОО БЕОГРАД-ВРАЧАР - У ПРИНУДНОЈ ЛИКВИДАЦИЈИ</t>
  </si>
  <si>
    <t>105009713</t>
  </si>
  <si>
    <t>20293586</t>
  </si>
  <si>
    <t>СЕВЕР-ЈУГ АУТОПУТ ДРУШТВО СА ОГРАНИЧЕНОМ ОДГОВОРНОШЋУ ЗА ИЗГРАДЊУ, КОРИШЋЕЊЕ И ОДРЖАВАЊЕ АУТОПУТА БЕОГРАД - НОВИ БЕОГРАД - У ЛИКВИДАЦИЈИ</t>
  </si>
  <si>
    <t>100809425</t>
  </si>
  <si>
    <t>17217763</t>
  </si>
  <si>
    <t>ЈАВНО ПРЕДУЗЕЋЕ ЗА ОДРЖАВАЊЕ ЛОКАЛНИХ ПУТЕВА И ЈАВНИХ ПОВРШИНА ПРИЈЕПОЉЕ ПРИЈЕПОЉЕ - У ЛИКВИДАЦИЈИ</t>
  </si>
  <si>
    <t>107872540</t>
  </si>
  <si>
    <t>20887559</t>
  </si>
  <si>
    <t>КСП ПУТЕВИ Д.О.О. РАКОВА БАРА - У ЛИКВИДАЦИЈИ</t>
  </si>
  <si>
    <t>102099790</t>
  </si>
  <si>
    <t>08769664</t>
  </si>
  <si>
    <t>ПАЛЕТА ЦОЛОР  ДРУШТВО СА ОГРАНИЧЕНОМ ОДГОВОРНОШЋУ ЗА ПРОМЕТ РОБА И ПОСЛОВНЕ УСЛУГЕ НОВИ САД</t>
  </si>
  <si>
    <t>107645900</t>
  </si>
  <si>
    <t>62887974</t>
  </si>
  <si>
    <t>МАРКО МАРКОВИЋ ПР ГРАЂЕВИНСКА РАДЊА СМАРТ ГРАДЊА ПЛУС НИШ</t>
  </si>
  <si>
    <t>109160333</t>
  </si>
  <si>
    <t>21134791</t>
  </si>
  <si>
    <t>ГЕОЕДРА друштво са ограниченом одговорношћу Београд-Стари Град - У ЛИКВИДАЦИЈИ</t>
  </si>
  <si>
    <t>108426415</t>
  </si>
  <si>
    <t>20997133</t>
  </si>
  <si>
    <t>НХВ-ИНЖЕЊЕРИНГ д.о.о. Ваљево</t>
  </si>
  <si>
    <t>108442878</t>
  </si>
  <si>
    <t>21000698</t>
  </si>
  <si>
    <t>ГРАЂЕВИНСКО И ТРАНСПОРТНО ПРЕДУЗЕЋЕ БАЧКА-ИНТЕР Д.О.О. МАЛИ ЗВОРНИК</t>
  </si>
  <si>
    <t>100695699</t>
  </si>
  <si>
    <t>17180045</t>
  </si>
  <si>
    <t>ЈАВНО ПРЕДУЗЕЋЕ ДИРЕКЦИЈА ЗА ИЗГРАДЊУ КЛАДОВО, КЛАДОВО - У ЛИКВИДАЦИЈИ</t>
  </si>
  <si>
    <t>107617998</t>
  </si>
  <si>
    <t>20837519</t>
  </si>
  <si>
    <t>АТЛАНТИС ИНГ МБМ ДОО НИШ-ПАЛИЛУЛА - У ПРИНУДНОЈ ЛИКВИДАЦИЈИ</t>
  </si>
  <si>
    <t>104222900</t>
  </si>
  <si>
    <t>61088296</t>
  </si>
  <si>
    <t>ГРАЂЕВИНСКА РАДЊА ТЕХНО ПУТ ОСТОЈИЋ ЖЕЉКО ПР ВАЉЕВО</t>
  </si>
  <si>
    <t>101821567</t>
  </si>
  <si>
    <t>06040209</t>
  </si>
  <si>
    <t>ДРУШТВО ЗА ПРОИЗВОДЊУ, УСЛУГЕ И ИНЖЕЊЕРИНГ ВИЗУС ИНЖЕЊЕРИНГ ДОО БЕОГРАД (НОВИ БЕОГРАД)</t>
  </si>
  <si>
    <t>107659800</t>
  </si>
  <si>
    <t>20846321</t>
  </si>
  <si>
    <t>КОНРАС ЕНЕРГО д.о.о. Дољевац</t>
  </si>
  <si>
    <t>108620766</t>
  </si>
  <si>
    <t>21035726</t>
  </si>
  <si>
    <t>ОНТ ЦОНСТРУЦТИОН ЦОМПАНY ДОО предузеће за производњу промет и услуге Чачак</t>
  </si>
  <si>
    <t>107209500</t>
  </si>
  <si>
    <t>20755920</t>
  </si>
  <si>
    <t>ДРУШТВО СА ОГРАНИЧЕНОМ ОДГОВОРНОШЋУ ПУТ-ИНВЕСТ ПЗП БАЧКИ ПЕТРОВАЦ, БАЧКИ ПЕТРОВАЦ</t>
  </si>
  <si>
    <t>101954205</t>
  </si>
  <si>
    <t>17420437</t>
  </si>
  <si>
    <t>ПРЕДУЗЕЋЕ ЗА ИЗГРАДЊУ И ОДРЖАВАЊЕ ГОЛФ ТЕРЕНА ГОЛФ ЦЕНТАР ДОО, НОВИ САД</t>
  </si>
  <si>
    <t>100406124</t>
  </si>
  <si>
    <t>07207824</t>
  </si>
  <si>
    <t>ТРАЦЕ ПЗП ВРАЊЕ ДОО ВРАЊЕ</t>
  </si>
  <si>
    <t>105075850</t>
  </si>
  <si>
    <t>20306670</t>
  </si>
  <si>
    <t>ПРИВРЕДНО ДРУШТВО ЗА ПРОЈЕКТОВАЊЕ И ИЗВОДЂЕЊЕ РАДОВА У ГРАЂЕВИНАРСТВУ ОЛИМПИК ИНЖЕЊЕРИНГ ДОО БЕОГРАД (ЧУКАРИЦА)</t>
  </si>
  <si>
    <t>100757421</t>
  </si>
  <si>
    <t>07965567</t>
  </si>
  <si>
    <t>ПРИВРЕДНО ДРУШТВО ЗА ПРОИЗВОДЊУ УСЛУГЕ И ПРОМЕТ РОБА НА ВЕЛИКО И МАЛО ЕXПОРТ-ИМПОРТ ТРГОШПЕД ДРУШТВО СА ОГРАНИЧЕНОМ ОДГОВОРНОШЋУ ТРГОВИШТЕ</t>
  </si>
  <si>
    <t>101460615</t>
  </si>
  <si>
    <t>08655383</t>
  </si>
  <si>
    <t>ЈАВНО ПРЕДУЗЕЋЕ-ДИРЕКЦИЈА ЗА ИЗГРАДЊУ ГРАДА СА ПО НОВИ КНЕЖЕВАЦ - У ЛИКВИДАЦИЈИ</t>
  </si>
  <si>
    <t>108411372</t>
  </si>
  <si>
    <t>20994428</t>
  </si>
  <si>
    <t>ИКБГ ИНФРАСТРУЦТУРЕ ЦОМПАНY Д.О.О. КРАГУЈЕВАЦ</t>
  </si>
  <si>
    <t>107953697</t>
  </si>
  <si>
    <t>20904259</t>
  </si>
  <si>
    <t>Привредно друштво за извођење грађевинских радова ЗАИД Д.О.О. Нови Пазар - У ЛИКВИДАЦИЈИ</t>
  </si>
  <si>
    <t>106353741</t>
  </si>
  <si>
    <t>20583592</t>
  </si>
  <si>
    <t>ПРАВИ ДОБАР ПУТ ДОО АРИЉЕ</t>
  </si>
  <si>
    <t>106752814</t>
  </si>
  <si>
    <t>20673877</t>
  </si>
  <si>
    <t>ПРИВРЕДНО ДРУШТВО ЗА ГРАЂЕВИНАРСТВО ГОГ-ИНГ ДОО, ЛЕШТАНЕ   - У ПРИНУДНОЈ ЛИКВИДАЦИЈИ</t>
  </si>
  <si>
    <t>105424731</t>
  </si>
  <si>
    <t>20379251</t>
  </si>
  <si>
    <t>МАРЕ ГРАДЊА ДОО ЗРЕЊАНИН - У ЛИКВИДАЦИЈИ</t>
  </si>
  <si>
    <t>103668190</t>
  </si>
  <si>
    <t>17621335</t>
  </si>
  <si>
    <t>БРАМИНГ ДОО ВЕЛИКО ГОЛОВОДЕ</t>
  </si>
  <si>
    <t>100208748</t>
  </si>
  <si>
    <t>17055267</t>
  </si>
  <si>
    <t>ПУТАР - ЗЕТА ДРУШТВО СА ОГРАНИЧЕНОМ ОДГОВОРНОШЋУ БЕОГРАД (ГРАД) - У СТЕЧАЈУ</t>
  </si>
  <si>
    <t>100162230</t>
  </si>
  <si>
    <t>07464932</t>
  </si>
  <si>
    <t>ПРЕДУЗЕЋЕ ЗА ИЗВОДЈЕЊЕ ГРАДЈЕВИНСКИХ РАДОВА,ПРОЈЕКТАНСКЕ УСЛУГЕ, УВОЗ-ИЗВОЗ ТЕЦХНОЦОН ДОО, БЕОГРАД (СТАРИ ГРАД)</t>
  </si>
  <si>
    <t>108464322</t>
  </si>
  <si>
    <t>29505632</t>
  </si>
  <si>
    <t>Друштво за завршне и занатске послове у грађевинарству ИЗОЛАЦИЈА Дамјан Сиљановски и др. увоз-извоз Скопље огранак број 1 Врање</t>
  </si>
  <si>
    <t>108250628</t>
  </si>
  <si>
    <t>20961449</t>
  </si>
  <si>
    <t>ПРИВРЕДНО ДРУШТВО НЕW БРИДГЕС ДОО БЕОГРАД-ВРАЧАР</t>
  </si>
  <si>
    <t>100864472</t>
  </si>
  <si>
    <t>08646783</t>
  </si>
  <si>
    <t>ЈАВНО ПРЕДУЗЕЋЕ ДИРЕКЦИЈА ЗА ИЗГРАДЊУ ОПШТИНЕ БЕЛА ЦРКВА, БЕЛА ЦРКВА</t>
  </si>
  <si>
    <t>103653796</t>
  </si>
  <si>
    <t>17620762</t>
  </si>
  <si>
    <t>ЈАВНО ПРЕДУЗЕЋЕ ЗА ПУТЕВЕ ОПШТИНЕ ГОРЊИ МИЛАНОВАЦ ГОРЊИ МИЛАНОВАЦ</t>
  </si>
  <si>
    <t>105484742</t>
  </si>
  <si>
    <t>20381876</t>
  </si>
  <si>
    <t>П.А.Т. ИНЖЕЊЕРИНГ ДОО, ОПОВО</t>
  </si>
  <si>
    <t>107474224</t>
  </si>
  <si>
    <t>29503109</t>
  </si>
  <si>
    <t>ТАДДЕИ С.П.А.-ОГРАНАК НОВИ САД</t>
  </si>
  <si>
    <t>103398729</t>
  </si>
  <si>
    <t>17558099</t>
  </si>
  <si>
    <t>ОРТАЧКО ДРУШТВО ЗА НИСКОГРАДЊУ РАДЕНКОВИЋ МИОДРАГ И РАДЕНКОВИЋ СЛАДЈАНА РАДИНГ , КЊАЖЕВАЦ - У ЛИКВИДАЦИЈИ</t>
  </si>
  <si>
    <t>104845663</t>
  </si>
  <si>
    <t>20252596</t>
  </si>
  <si>
    <t>ЦРОWН ИНТЕРНАТИОНАЛ ДОО НОВИ ПАЗАР</t>
  </si>
  <si>
    <t>109914752</t>
  </si>
  <si>
    <t>64514334</t>
  </si>
  <si>
    <t>НИКОЛА МИТРОВИЋ ПР ГРАЂЕВИНСКА РАДЊА НИКОЛА МИТРОВИЋ 2017 ВЛАСОТИНЦЕ(РАВНА ГОРА)</t>
  </si>
  <si>
    <t>100280783</t>
  </si>
  <si>
    <t>17382977</t>
  </si>
  <si>
    <t>ПРЕДУЗЕЋЕ ЗА ПРОИЗВОДЊУ, ГРАЂЕВИНСКЕ ПОСЛОВЕ, ТРГОВИНУ И УСЛУГЕ СТРАБАГ  ДРУШТВО СА ОГРАНИЧЕНОМ ОДГОВОРНОШЋУ БЕОГРАД (НОВИ БЕОГРАД)</t>
  </si>
  <si>
    <t>101278073</t>
  </si>
  <si>
    <t>17111272</t>
  </si>
  <si>
    <t>Јавно предузеће за одржавање путева и јавне расвете општине Кучево</t>
  </si>
  <si>
    <t>107484360</t>
  </si>
  <si>
    <t>20812419</t>
  </si>
  <si>
    <t>ДРУШТВО СА ОГРАНИЧЕНОМ ОДГОВОРНОШЋУ ЗА ИЗГРАДЊУ ОБЈЕКАТА УНИ-БЕТ КОВИН - У ЛИКВИДАЦИЈИ</t>
  </si>
  <si>
    <t>100980436</t>
  </si>
  <si>
    <t>17187716</t>
  </si>
  <si>
    <t>ЈАВНО ПРЕДУЗЕЋЕ ЗА УРБАНИЗАМ, ГРАЂЕВИНСКО ЗЕМЉИШТЕ, ИЗГРАДЊУ И ПУТЕВЕ НОВИ ВЕК ЛАПОВО (ВАРОШИЦА)</t>
  </si>
  <si>
    <t>101366196</t>
  </si>
  <si>
    <t>17106937</t>
  </si>
  <si>
    <t>ЈАВНО ПРЕДУЗЕЋЕ ДИРЕКЦИЈА ЗА ИЗГРАДЊУ ОПШТИНЕ ВЕЛИКО ГРАДИШТЕ ВЕЛИКО ГРАДИШТЕ - У ЛИКВИДАЦИЈИ</t>
  </si>
  <si>
    <t>101030841</t>
  </si>
  <si>
    <t>17077988</t>
  </si>
  <si>
    <t>БЕТОНМИX ПРОИЗВОДЊА И ГРАЂЕВИНАРСТВО ДОО, БЕОГРАД (ЧУКАРИЦА)</t>
  </si>
  <si>
    <t>102727346</t>
  </si>
  <si>
    <t>17459198</t>
  </si>
  <si>
    <t>АКЦИОНАРСКО ДРУШТВО ГПМ ЗА ПРОЈЕКТОВАЊЕ И ИЗВОЂЕЊЕ ИНВЕСТИЦИОНИХ РАДОВА, БЕОГРАД (ЗЕМУН)</t>
  </si>
  <si>
    <t>104235689</t>
  </si>
  <si>
    <t>20123834</t>
  </si>
  <si>
    <t>ПРАВИ ПУТ ДРУШТВО СА ОГРАНИЧЕНОМ ОДГОВОРНОШЋУ  АРИЉЕ</t>
  </si>
  <si>
    <t>108456455</t>
  </si>
  <si>
    <t>21003280</t>
  </si>
  <si>
    <t>ПРИВРЕДНО ДРУШТВО ЗА ИЗГРАДЊУ ТРГОВИНУ И УСЛУГЕ МКW ЦОНСТРУЦТ ДОО ПУКОВАЦ - У ПРИНУДНОЈ ЛИКВИДАЦИЈИ</t>
  </si>
  <si>
    <t>109889856</t>
  </si>
  <si>
    <t>64497693</t>
  </si>
  <si>
    <t>ЗОРАН ЈОРГАЧЕВИЋ ПРЕДУЗЕТНИК ГРАЂЕВИНСКА РАДЊА ЈОРГАЧЕВИЋ ГРАДЊА СУРДУЛИЦА</t>
  </si>
  <si>
    <t>108747264</t>
  </si>
  <si>
    <t>63673153</t>
  </si>
  <si>
    <t>ДРАГИЦА СТАНКОВИЋ ПРЕДУЗЕТНИК ГРАЂЕВИНСКО ЗАНАТСКА РАДЊА ДРАГИЦА СТАНКОВИЋ ВЛАСОТИНЦЕ</t>
  </si>
  <si>
    <t>105378216</t>
  </si>
  <si>
    <t>20368055</t>
  </si>
  <si>
    <t>ДМБ ВИА ВИТА ДОО, ПОЖЕГА - У ПРИНУДНОЈ ЛИКВИДАЦИЈИ</t>
  </si>
  <si>
    <t>101515067</t>
  </si>
  <si>
    <t>06019641</t>
  </si>
  <si>
    <t>БАКО-ГРАДЊА ПРЕДУЗЕЋЕ ЗА ГРАЂЕВИНСКЕ И ГРАЂЕВИНСКО-ЗАНАТСКЕ ПОСЛОВЕ ДОО, БЕОГРАД (ЗВЕЗДАРА)</t>
  </si>
  <si>
    <t>105540123</t>
  </si>
  <si>
    <t>20410744</t>
  </si>
  <si>
    <t>ИНГРАД ДОО ЗА ИЗВОЂЕЊЕ РАДОВА У ГРАЂЕВИНАРСТВУ И ИНЖЕЊЕРИНГ, ЛОЗНИЦА</t>
  </si>
  <si>
    <t>104972194</t>
  </si>
  <si>
    <t>20284358</t>
  </si>
  <si>
    <t>ГАРРА РУФА ЦОМПАНY ДОО  БЕОГРАД (ВРАЧАР) - У ЛИКВИДАЦИЈИ</t>
  </si>
  <si>
    <t>100948597</t>
  </si>
  <si>
    <t>17105639</t>
  </si>
  <si>
    <t>ЈАВНО ПРЕДУЗЕЋЕ ДИРЕКЦИЈА ЗА ГРАДЈЕВИНСКО ЗЕМЉИШТЕ И ПУТЕВЕ ОПШТИНЕ СУРДУЛИЦА - У ЛИКВИДАЦИЈИ</t>
  </si>
  <si>
    <t>107295738</t>
  </si>
  <si>
    <t>20776501</t>
  </si>
  <si>
    <t>ПРИВРЕДНО ДРУШТВО ЗА УСЛУГЕ ПРОИЗВОДЊУ И ТРГОВИНУ ДИЈАМАНТ-БЕТОН ДОО, МАТАРУШКА БАЊА - У ЛИКВИДАЦИЈИ</t>
  </si>
  <si>
    <t>108587171</t>
  </si>
  <si>
    <t>63556149</t>
  </si>
  <si>
    <t>АЛЕКСАНДАР КАПУЛИЦА ПР УРЕЂЕЊЕ И ОДРЖАВАЊЕ ОКОЛИНЕ ЗОНАЛ БЕОГРАД</t>
  </si>
  <si>
    <t>101225187</t>
  </si>
  <si>
    <t>17030604</t>
  </si>
  <si>
    <t>ЈАВНО ПРЕДУЗЕЋЕ-ДИРЕКЦИЈА ЗА ИЗГРАДЊУ ОПШТИНЕ ТОПОЛА ЈП, ТОПОЛА</t>
  </si>
  <si>
    <t>103800261</t>
  </si>
  <si>
    <t>61489185</t>
  </si>
  <si>
    <t>БОРИСЛАВ ЂУРИЧИЋ ПР, ЗАНАТСКА РАДЊА ИЗОЛАЦИЈЕ, ВРБА</t>
  </si>
  <si>
    <t>105995719</t>
  </si>
  <si>
    <t>20509384</t>
  </si>
  <si>
    <t>ДРУШТВО ЗА ВАЂЕЊЕ КАМЕНА У ГРАЂЕВИНАРСТВУ ТРГОФИМ ДОО ВРАЊСКА БАЊА</t>
  </si>
  <si>
    <t>109951394</t>
  </si>
  <si>
    <t>64539990</t>
  </si>
  <si>
    <t>САША ГРУБЕЛИЋ ПРЕДУЗЕТНИК РАДЊА ЗА ПРОЈЕКТОВАЊЕ И ИЗВОЂЕЊЕ ГРАЂЕВИНСКИХ РАДОВА БЕОГРАД</t>
  </si>
  <si>
    <t>106275284</t>
  </si>
  <si>
    <t>20568682</t>
  </si>
  <si>
    <t>ДРУШТВО СА ОГРАНИЧЕНОМ ОДГОВОРНОШЋУ ЗА ПРОИЗВОДЊУ, УСЛУГЕ И ПРОМЕТ ИСС-ПУТ 2009 ДОО БОР - У ЛИКВИДАЦИЈИ</t>
  </si>
  <si>
    <t>108659788</t>
  </si>
  <si>
    <t>63607894</t>
  </si>
  <si>
    <t>АЛЕКСАНДРА ЛУКИЋ ПР ГРАЂЕВИНСКА РАДЊА СТЕНА СТИЛ БОШЊАНЕ</t>
  </si>
  <si>
    <t>104842958</t>
  </si>
  <si>
    <t>20250950</t>
  </si>
  <si>
    <t>ТЕХНО ФООД ДОО БЕОГРАД - У ЛИКВИДАЦИЈИ</t>
  </si>
  <si>
    <t>107760138</t>
  </si>
  <si>
    <t>62971673</t>
  </si>
  <si>
    <t>ЖИВОРАД РАДОВАНОВИЋ ПР ГРАЂЕВИНСКА РАДЊА ИЗГРАДЊА РАДОВАНОВИЋ ПАРАЋИН</t>
  </si>
  <si>
    <t>107890295</t>
  </si>
  <si>
    <t>63063525</t>
  </si>
  <si>
    <t>ЖИКИЦА МИТИЋ ПР АУТОПРЕВОЗНИЧКА УСЛУЖНА ТРГОВИНСКА РАДЊА НОЛЕ ТРАНС КРЖИНЦЕ</t>
  </si>
  <si>
    <t>105645913</t>
  </si>
  <si>
    <t>62048271</t>
  </si>
  <si>
    <t>КРАН СЕРВИС САВИЋ М МИРКО САВИЋ ПРЕДУЗЕТНИК НОВА ПАЗОВА</t>
  </si>
  <si>
    <t>107020669</t>
  </si>
  <si>
    <t>20725974</t>
  </si>
  <si>
    <t>ГОЛДЕН РОАДС ДОО  БЕОГРАД (НОВИ БЕОГРАД) - У ПРИНУДНОЈ ЛИКВИДАЦИЈИ</t>
  </si>
  <si>
    <t>100618772</t>
  </si>
  <si>
    <t>07174063</t>
  </si>
  <si>
    <t>ИНСТИТУТ ЗА БЕЗБЕДНОСТ, КВАЛИТЕТ И ЗАШТИТУ ЖИВОТНЕ СРЕДИНЕ И ЗДРАВЉА 27.ЈАНУАР ДОО НИШ</t>
  </si>
  <si>
    <t>100065899</t>
  </si>
  <si>
    <t>07780125</t>
  </si>
  <si>
    <t>ПРЕДУЗЕЋЕ ЗА ИНЖЕЊЕРИНГ, ПРОИЗВОДЊУ, УСЛУГЕ И ТРГОВИНУ ВЕЛГРАДКОП ДОО БЕОГРАД (СТАРИ ГРАД)</t>
  </si>
  <si>
    <t>107529232</t>
  </si>
  <si>
    <t>20820870</t>
  </si>
  <si>
    <t>АТТИА ЦОНСТРУЦТИОН ГРОУП ДОО СРЕМСКА КАМЕНИЦА - У ПРИНУДНОЈ ЛИКВИДАЦИЈИ</t>
  </si>
  <si>
    <t>110646503</t>
  </si>
  <si>
    <t>64936719</t>
  </si>
  <si>
    <t>ИГОР КОСТОВ ПР ИЗГРАДЊА СТАМБЕНИХ И НЕСТАМБЕНИХ ЗГРАДА И УСЛУГЕ ПРЕКОДОЛЦЕ</t>
  </si>
  <si>
    <t>107142134</t>
  </si>
  <si>
    <t>62527501</t>
  </si>
  <si>
    <t>СЛАЂАН СТАМЕНКОВИЋ ПР ДЕЛАТНОСТ РЕСТОРАНА И ПОКРЕТНИХ УГОСТИТЕЉСКИХ ОБЈЕКАТА ЦРНКА  ВЛАДИЧИН ХАН</t>
  </si>
  <si>
    <t>106247818</t>
  </si>
  <si>
    <t>29501947</t>
  </si>
  <si>
    <t>WЕРКОС Д.О.О. У СТЕЧАЈУ  ОСИЈЕК ОГРАНАК БЕОГРАД (САВСКИ ВЕНАЦ)</t>
  </si>
  <si>
    <t>105685654</t>
  </si>
  <si>
    <t>20392487</t>
  </si>
  <si>
    <t>ПРИВРЕДНО ДРУШТВО АГАПЕ САГИ ДОО ПИРОТ - У ПРИНУДНОЈ ЛИКВИДАЦИЈИ</t>
  </si>
  <si>
    <t>106476991</t>
  </si>
  <si>
    <t>20610450</t>
  </si>
  <si>
    <t>БЕО СТЕНТИ ДОО ПАНЧЕВО</t>
  </si>
  <si>
    <t>100205428</t>
  </si>
  <si>
    <t>17322079</t>
  </si>
  <si>
    <t>ПУТ СИСТЕМ ДОО БЕОГРАД - У СТЕЧАЈУ</t>
  </si>
  <si>
    <t>107331155</t>
  </si>
  <si>
    <t>20782510</t>
  </si>
  <si>
    <t>ПРИВРЕДНО ДРУШТВО ЗА ПРОИЗВОДЊУ, ПРОМЕТ И УСЛУГЕ ПРОФИ АСФАЛТ ДОО, КРУШЕВАЦ</t>
  </si>
  <si>
    <t>106379214</t>
  </si>
  <si>
    <t>20587130</t>
  </si>
  <si>
    <t>ПРИВРЕДНО ДРУШТВО ПАНОНИЈА ПУТЕВИ ДРУШТВО СА ОГРАНИЧЕНОМ ОДГОВОРНОШЋУ РУМА</t>
  </si>
  <si>
    <t>108314774</t>
  </si>
  <si>
    <t>20974788</t>
  </si>
  <si>
    <t>Привредно друштво с Ограниченом Одговорношћу ЈВР-ГРОУП Експорт-Импорт Пирот - У ПРИНУДНОЈ ЛИКВИДАЦИЈИ</t>
  </si>
  <si>
    <t>107867286</t>
  </si>
  <si>
    <t>20886463</t>
  </si>
  <si>
    <t>ИКА-ПЕК ДОО БЕОГРАД-ЛЕШТАНЕ</t>
  </si>
  <si>
    <t>106353627</t>
  </si>
  <si>
    <t>20583720</t>
  </si>
  <si>
    <t>ПРИВРЕДНО ДРУШТВО СРЕМСКИ ПУТЕВИ ДРУШТВО СА ОГРАНИЧЕНОМ ОДГОВОРНОШЋУ  РУМА</t>
  </si>
  <si>
    <t>106651335</t>
  </si>
  <si>
    <t>61166009</t>
  </si>
  <si>
    <t>АЛЕКСАНДАР МЛАДЕНОВИЋ ПР, АУТОПРЕВОЗНИЧКА РАДЊА ЂАНИ YУНИОР, ЈЕЛАШНИЦА</t>
  </si>
  <si>
    <t>103720209</t>
  </si>
  <si>
    <t>20008768</t>
  </si>
  <si>
    <t>ДРУШТВО ЗА КОМУНАЛНЕ ДЕЛАТНОСТИ БЕО НИСКОГРАДЊА ДОО БЕОГРАД (ПАЛИЛУЛА) - У ПРИНУДНОЈ ЛИКВИДАЦИЈИ</t>
  </si>
  <si>
    <t>108211633</t>
  </si>
  <si>
    <t>20952946</t>
  </si>
  <si>
    <t>ПРО ДОМО ДОО Лукићево</t>
  </si>
  <si>
    <t>110048482</t>
  </si>
  <si>
    <t>64610422</t>
  </si>
  <si>
    <t>МИЛОШ СТОЈАНОВИЋ ПР АУТОПРЕВОЗНИЧКА РАДЊА ЕЛЛ МОНТИНГ ЦРАНЕ ВРАЊЕ</t>
  </si>
  <si>
    <t>106909691</t>
  </si>
  <si>
    <t>20704187</t>
  </si>
  <si>
    <t>ИНТЕР ЦОП НУТИН ДОО, ШЕТОЊЕ</t>
  </si>
  <si>
    <t>108234477</t>
  </si>
  <si>
    <t>20957999</t>
  </si>
  <si>
    <t>ПЕРСОНАЛИТ ДОО ВЛАДИЧИН ХАН - У ЛИКВИДАЦИЈИ</t>
  </si>
  <si>
    <t>108089952</t>
  </si>
  <si>
    <t>20930012</t>
  </si>
  <si>
    <t>ПРИВРЕДНО ДРУШТВО ДОМИССИМА ДОО БЕОГРАД-НОВИ БЕОГРАД</t>
  </si>
  <si>
    <t>105899259</t>
  </si>
  <si>
    <t>20408936</t>
  </si>
  <si>
    <t>ПРИВРЕДНО ДРУШТВО ЗА ПРОИЗВОДЊУ, ПРОМЕТ И УСЛУГЕ ТРОТОАРТ ДОО БЕОГРАД (ЗВЕЗДАРА)   - У ПРИНУДНОЈ ЛИКВИДАЦИЈИ</t>
  </si>
  <si>
    <t>101329229</t>
  </si>
  <si>
    <t>07954760</t>
  </si>
  <si>
    <t>ДРУШТВО СА ОГРАНИЧЕНОМ ОДГОВОРНОШЋУ КАМАЦО, ЗАЈЕЧАР</t>
  </si>
  <si>
    <t>106227828</t>
  </si>
  <si>
    <t>20559276</t>
  </si>
  <si>
    <t>ТЕХНОЛИТ  ДОО БЕОГРАД (ЧУКАРИЦА)</t>
  </si>
  <si>
    <t>108787785</t>
  </si>
  <si>
    <t>63702846</t>
  </si>
  <si>
    <t>ВАСИЛЕИОС РИЗАКИС ПР ПРЕВОЗНИЧКА РАДЊА В.Д.Р.ТРАНС ХУМ</t>
  </si>
  <si>
    <t>100025385</t>
  </si>
  <si>
    <t>07799772</t>
  </si>
  <si>
    <t>БЕОМАРКИНГ ДРУШТВО СА ОГРАНИЧЕНОМ ОДГОВОРНОШЋУ ЗА МАРКЕТИНГ, ИНЖИЊЕРИНГ И ТРГОВИНУ БЕОГРАД</t>
  </si>
  <si>
    <t>106987357</t>
  </si>
  <si>
    <t>20718897</t>
  </si>
  <si>
    <t>АРМИЦО ДРУШТВО СА ОГРАНИЧЕНОМ ОДГОВОРНОШЋУ НОВИ САД</t>
  </si>
  <si>
    <t>102565939</t>
  </si>
  <si>
    <t>17467867</t>
  </si>
  <si>
    <t>ПРЕДУЗЕЋЕ ЗА УНУТРАШЊУ И СПОЉНУ ТРГОВИНУ НА ВЕЛИКО И МАЛО И ИНЖЕЊЕРИНГ ТЕХНОСЕРВИС ДОО, ЛЕСКОВАЦ</t>
  </si>
  <si>
    <t>109995151</t>
  </si>
  <si>
    <t>21281786</t>
  </si>
  <si>
    <t>ЦБГБ-АРМ ДОО БЕОГРАД (ВРАЧАР)</t>
  </si>
  <si>
    <t>107622287</t>
  </si>
  <si>
    <t>20838485</t>
  </si>
  <si>
    <t>ВИЦТРОЛА ДРУШТВО СА ОГРАНИЧЕНОМ ОДГОВОРНОШЋУ ИНЂИЈА</t>
  </si>
  <si>
    <t>106584828</t>
  </si>
  <si>
    <t>20636475</t>
  </si>
  <si>
    <t>ДРУШТВО СА ОГРАНИЧЕНОМ ОДГОВОРНОШЋУ БЛБ ЦОМПАНY 2010 , ЗЛОТ - У ЛИКВИДАЦИЈИ</t>
  </si>
  <si>
    <t>109111232</t>
  </si>
  <si>
    <t>63935492</t>
  </si>
  <si>
    <t>НЕБОЈША СТОЈАНОВИЋ ПРЕДУЗЕТНИК ПРИПРЕМНА ГРАДИЛИШТА ВУК-ЈУГ КОП СУРДУЛИЦА</t>
  </si>
  <si>
    <t>108570607</t>
  </si>
  <si>
    <t>21025895</t>
  </si>
  <si>
    <t>Предузеће за грађевинске радове РудоИнжењеринг ММ доо Јагодина</t>
  </si>
  <si>
    <t>105466999</t>
  </si>
  <si>
    <t>20388820</t>
  </si>
  <si>
    <t>Е.М.-СУ ДРУШТВО СА ОГРАНИЧЕНОМ ОДГОВОРНОШЋУ СУБОТИЦА  - У ПРИНУДНОЈ ЛИКВИДАЦИЈИ</t>
  </si>
  <si>
    <t>108323599</t>
  </si>
  <si>
    <t>20976519</t>
  </si>
  <si>
    <t>ПРИВРЕДНО ДРУШТВО МПД КОП д.о.о. ПИРОТ</t>
  </si>
  <si>
    <t>108085380</t>
  </si>
  <si>
    <t>29505241</t>
  </si>
  <si>
    <t>Огранак Интеграл инжењеринг Ниш</t>
  </si>
  <si>
    <t>107352493</t>
  </si>
  <si>
    <t>20785845</t>
  </si>
  <si>
    <t>ДРУШТВО ЗА ПОСЛОВНЕ АКТИВНОСТИ ЛИМИНД ДОО БЕОГРАД (СТАРИ ГРАД) - У ПРИНУДНОЈ ЛИКВИДАЦИЈИ</t>
  </si>
  <si>
    <t>103342549</t>
  </si>
  <si>
    <t>17542354</t>
  </si>
  <si>
    <t>ГРАДЈЕВИНСКО ПРЕДУЗЕЋЕ ПЕЛАГОНИЈА-ИНЖЕЊЕРИНГ ДРУШТВО СА ОГРАНИЧЕНОМ ОДГОВОРНОШЋУ, БЕОГРАД (ВРАЧАР) - У ПРИНУДНОЈ ЛИКВИДАЦИЈИ</t>
  </si>
  <si>
    <t>107502922</t>
  </si>
  <si>
    <t>20815981</t>
  </si>
  <si>
    <t>МЛН нискоградња ДОО Зајечар</t>
  </si>
  <si>
    <t>101206165</t>
  </si>
  <si>
    <t>07360550</t>
  </si>
  <si>
    <t>ДРУШТВО СА ОГРАНИЧЕНОМ ОДГОВОРНОШЋУ ПРОГРЕС, ПРИБОЈ - У СТЕЧАЈУ</t>
  </si>
  <si>
    <t>108904705</t>
  </si>
  <si>
    <t>21090891</t>
  </si>
  <si>
    <t>НИСКОГРАДЊА ЛАВ-М доо Бајмок - У ПРИНУДНОЈ ЛИКВИДАЦИЈИ</t>
  </si>
  <si>
    <t>100577726</t>
  </si>
  <si>
    <t>06987656</t>
  </si>
  <si>
    <t>ОРТАЧКО ДРУШТВО ЗА ТРГОВИНУ НА ВЕЛИКО И МАЛО УВОЗ-ИЗВОЗ И УГОСТИТЕЉСТВО НЕНАД ЈОВАНОВИЋ И ДР ЕНОС, ЗАЈЕЧАР</t>
  </si>
  <si>
    <t>102696864</t>
  </si>
  <si>
    <t>17461010</t>
  </si>
  <si>
    <t>ПРЕДУЗЕЋЕ ЗА ТРГОВИНУ И ЗАСТУПАЊЕ БОМАРАН ДРУШТВО СА ОГРАНИЧЕНОМ ОДГОВОРНОШЋУ БЕОГРАД</t>
  </si>
  <si>
    <t>105905180</t>
  </si>
  <si>
    <t>20487038</t>
  </si>
  <si>
    <t>ДРУШТВО ЗА ИЗГРАДЊУ САОБРАЋАЈНИЦА ТАМАС ДОО, СОКОБАЊА - У ЛИКВИДАЦИЈИ</t>
  </si>
  <si>
    <t>101345331</t>
  </si>
  <si>
    <t>17219235</t>
  </si>
  <si>
    <t>ЈАВНО ПРЕДУЗЕЋЕ  ЗА УРБАНИЗАМ И ПЛАНИРАЊЕ ОПШТИНЕ ТУТИН - У ЛИКВИДАЦИЈИ</t>
  </si>
  <si>
    <t>107907589</t>
  </si>
  <si>
    <t>20894784</t>
  </si>
  <si>
    <t>Јавно комунално предузеће ПУТЕВИ ВАРВАРИН Варварин - У СТЕЧАЈУ</t>
  </si>
  <si>
    <t>101577434</t>
  </si>
  <si>
    <t>07377878</t>
  </si>
  <si>
    <t>Јавно комунално предузеће Нискоградња Крагујевац</t>
  </si>
  <si>
    <t>106192995</t>
  </si>
  <si>
    <t>20552824</t>
  </si>
  <si>
    <t>ПРИВРЕДНО ДРУШТВО ЗА ПРОИЗВОДЊУ ТРГОВИНУ И УСЛУГЕ БЕТОН-РЕЗ ЦОМПАНИ ДОО БЕОГРАД (ЗЕМУН) - У ПРИНУДНОЈ ЛИКВИДАЦИЈИ</t>
  </si>
  <si>
    <t>104735939</t>
  </si>
  <si>
    <t>20219386</t>
  </si>
  <si>
    <t>ПРИВРЕДНО ДРУШТВО ЗА ПРОЈЕКТОВАЊЕ И ПРОИЗВОДЊУ ПРОДУКТ БГ ИНЖЕЊЕРИНГ ДОО БЕОГРАД</t>
  </si>
  <si>
    <t>108154743</t>
  </si>
  <si>
    <t>20941685</t>
  </si>
  <si>
    <t>ЗАВАРИВАЧ-ИНЖЕЊЕРИНГ д.о.о. Врање</t>
  </si>
  <si>
    <t>102057338</t>
  </si>
  <si>
    <t>17347624</t>
  </si>
  <si>
    <t>ПРЕДУЗЕЋЕ ЗА ПРОИЗВОДЊУ,ПРОМЕТ И УСЛУГЕ ТТК  Д О О БЕОГРАД (НОВИ БЕОГРАД)</t>
  </si>
  <si>
    <t>101114240</t>
  </si>
  <si>
    <t>07192657</t>
  </si>
  <si>
    <t>ПРИВРЕДНО  ДРУШТВО НИСКОГРАДЊА - ЧАЧАК ПУТ ДОО, ЧАЧАК</t>
  </si>
  <si>
    <t>107124763</t>
  </si>
  <si>
    <t>20746254</t>
  </si>
  <si>
    <t>ПРИВРЕДНО ДРУШТВО ЗА ИЗГРАДЊУ, АСФАЛТИРАЊЕ И ТРГОВИНУ АЛКЕ ЦОНСТРУЦТИОНС ДОО ВРАЊЕ - У ПРИНУДНОЈ ЛИКВИДАЦИЈИ</t>
  </si>
  <si>
    <t>105273298</t>
  </si>
  <si>
    <t>20339233</t>
  </si>
  <si>
    <t>ДРУШТВО ЗА ПУТЕВЕ ОЗРЕН-ПУТ ДОО СОКОБАЊА - У ЛИКВИДАЦИЈИ</t>
  </si>
  <si>
    <t>108495523</t>
  </si>
  <si>
    <t>21010685</t>
  </si>
  <si>
    <t>АСЈАМ Текстил д.о.о. Бабушница</t>
  </si>
  <si>
    <t>103982656</t>
  </si>
  <si>
    <t>20062797</t>
  </si>
  <si>
    <t>ГРАСС РОАД ЦОРП ДОО  НЕМЕНИКУЋЕ - У ПРИНУДНОЈ ЛИКВИДАЦИЈИ</t>
  </si>
  <si>
    <t>107961355</t>
  </si>
  <si>
    <t>20905751</t>
  </si>
  <si>
    <t>МИЛИКАТ ЦОНСТРУЦТИОН ДОО ЛЕСКОВАЦ</t>
  </si>
  <si>
    <t>106639029</t>
  </si>
  <si>
    <t>20649631</t>
  </si>
  <si>
    <t>ПРОЈЕКТНИ ЦЕНТАР ЈУГ ДОО, НИШ - У СТЕЧАЈУ</t>
  </si>
  <si>
    <t>107388734</t>
  </si>
  <si>
    <t>20792132</t>
  </si>
  <si>
    <t>ПРИВРЕДНО ДРУШТВО ЗА ИЗГРАДЊУ ПУТЕВА И АУТОПУТЕВА МЕДИА АРТ ИНВЕСТ ДОО  ЛЕСКОВАЦ</t>
  </si>
  <si>
    <t>101162018</t>
  </si>
  <si>
    <t>08764549</t>
  </si>
  <si>
    <t>ТРАНСБИС ЦОММЕРЦЕ ДОО ЗА САОБРАЋАЈ,ТРГОВИНУ И УСЛУГЕ ДОБРОТИН - У ПРИНУДНОЈ ЛИКВИДАЦИЈИ</t>
  </si>
  <si>
    <t>101327250</t>
  </si>
  <si>
    <t>06454364</t>
  </si>
  <si>
    <t>Јавно предузеће Дирекција за изградњу Зајечар - У ЛИКВИДАЦИЈИ</t>
  </si>
  <si>
    <t>100029524</t>
  </si>
  <si>
    <t>07922825</t>
  </si>
  <si>
    <t>ЦЕРАПРОМ ДОО, БЕОГРАД</t>
  </si>
  <si>
    <t>102869990</t>
  </si>
  <si>
    <t>17483722</t>
  </si>
  <si>
    <t>ЕКСПЛОЗИВИ РУДЕX  ПРЕДУЗЕЋЕ ЗА ТРГОВИНУ, ИЗВОЗ УВОЗ ДОО, БЕОГРАД (СТАРИ ГРАД)</t>
  </si>
  <si>
    <t>104632731</t>
  </si>
  <si>
    <t>20203471</t>
  </si>
  <si>
    <t>ПРЕДУЗЕЋЕ ЗА ПРОИЗВОДЊУ, ТРГОВИНУ И УСЛУГЕ ТИ-СО АРАПОВИЋ ДОО НОВИ САД</t>
  </si>
  <si>
    <t>107242031</t>
  </si>
  <si>
    <t>20761938</t>
  </si>
  <si>
    <t>БX-ЦОНСТРУЦТИОНС ДОО БЕОГРАД (СТАРИ ГРАД) - У ПРИНУДНОЈ ЛИКВИДАЦИЈИ</t>
  </si>
  <si>
    <t>104027126</t>
  </si>
  <si>
    <t>20063734</t>
  </si>
  <si>
    <t>ЛАЗАР - ПУТ ДОО КРАГУЈЕВАЦ</t>
  </si>
  <si>
    <t>100317269</t>
  </si>
  <si>
    <t>17278045</t>
  </si>
  <si>
    <t>ПРИВРЕДНО ДРУШТВО ЗА ПРОИЗВОДЊУ И ПРОМЕТ ДАБИ ДОО, КРУШЕВАЦ - У СТЕЧАЈУ</t>
  </si>
  <si>
    <t>104355010</t>
  </si>
  <si>
    <t>20148497</t>
  </si>
  <si>
    <t>ЕКО ГРАДЊА ДОО ЗА ПРОИЗВОДЊУ И УГРАЂИВАЊЕ БЕТОНСКЕ ГАЛАНТЕРИЈЕ, ЗРЕЊАНИН</t>
  </si>
  <si>
    <t>108995949</t>
  </si>
  <si>
    <t>21108120</t>
  </si>
  <si>
    <t>БАГДАЛА ГРАДЊА ДОО Лесковац</t>
  </si>
  <si>
    <t>107887311</t>
  </si>
  <si>
    <t>20890380</t>
  </si>
  <si>
    <t>ПРИВРЕДНО ДРУШТВО ЗА ИЗВОЂЕЊЕ ГРАЂЕВИНСКИХ РАДОВА НОРТХ КИНГ ДОО РАШКА</t>
  </si>
  <si>
    <t>104960588</t>
  </si>
  <si>
    <t>20280158</t>
  </si>
  <si>
    <t>ДЕВЛАС ГРОУП ДОО НОВИ САД - У ПРИНУДНОЈ ЛИКВИДАЦИЈИ</t>
  </si>
  <si>
    <t>103899870</t>
  </si>
  <si>
    <t>09134719</t>
  </si>
  <si>
    <t>МБА МИЉКОВИЋ ДОО МЕРОШИНА</t>
  </si>
  <si>
    <t>101350740</t>
  </si>
  <si>
    <t>07291582</t>
  </si>
  <si>
    <t>ПРЕДУЗЕЋЕ ЗА НИСКОГРАДЊУ АД ТАМНАВАПУТ  УБ - У СТЕЧАЈУ</t>
  </si>
  <si>
    <t>100185140</t>
  </si>
  <si>
    <t>07349297</t>
  </si>
  <si>
    <t>НИСКОГРАДЊА - ПИ АД ПИРОТ - У СТЕЧАЈУ</t>
  </si>
  <si>
    <t>105752720</t>
  </si>
  <si>
    <t>20444711</t>
  </si>
  <si>
    <t>ПРИВРЕДНО ДРУШТВО ЗА НИСКОГРАДЊУ И ТРГОВИНУ МП - БАЗА ПУТ ДОО РАЧАК - У ПРИНУДНОЈ ЛИКВИДАЦИЈИ</t>
  </si>
  <si>
    <t>100130722</t>
  </si>
  <si>
    <t>17056689</t>
  </si>
  <si>
    <t>АНИЦОМ ЦОНСТРУЦТИНГ ДОО БЕОГРАД (ЗЕМУН)</t>
  </si>
  <si>
    <t>100384228</t>
  </si>
  <si>
    <t>07015003</t>
  </si>
  <si>
    <t>ГРАДЈЕВИНСКО ПРЕДУЗЕЋЕ НОВИ АУТОПУТ АД, БЕОГРАД (ВОЖДОВАЦ) - У СТЕЧАЈУ</t>
  </si>
  <si>
    <t>107953494</t>
  </si>
  <si>
    <t>20904097</t>
  </si>
  <si>
    <t>ПРИВРЕДНО ДРУШТВО ЗА ИЗГРАДЊУ АСФАЛТИРАЊЕ И ТРГОВИНУ ГЕА ЦОНСТРУЦТИОНС ДОО ПУКОВАЦ</t>
  </si>
  <si>
    <t>106666987</t>
  </si>
  <si>
    <t>61181628</t>
  </si>
  <si>
    <t>МИЛАН ПЕЈЧИЋ ПРЕДУЗЕТНИК, ПРОИЗВОДНО ТРГОВИНСКА РАДЊА ГРИЦКО, БЕЛА ПАЛАНКА</t>
  </si>
  <si>
    <t>100880350</t>
  </si>
  <si>
    <t>07189796</t>
  </si>
  <si>
    <t>ПРЕДУЗЕЋЕ ЗА ИЗГРАДЊУ ОБЈЕКАТА НИСКОГРАДЊЕ И ВИСОКОГРАДЊЕ СОКОГРАДЊА АД, БЕОГРАД (ЗЕМУН)- У СТЕЧАЈУ</t>
  </si>
  <si>
    <t>106756673</t>
  </si>
  <si>
    <t>20674369</t>
  </si>
  <si>
    <t>ДЕВЛАС ГРОУП - НИСКОГРАДЊА ДОО НОВИ САД - У ПРИНУДНОЈ ЛИКВИДАЦИЈИ</t>
  </si>
  <si>
    <t>103584129</t>
  </si>
  <si>
    <t>17610481</t>
  </si>
  <si>
    <t>ГРАДИТЕЉ-ПУТ ДОО БЕОГРАД</t>
  </si>
  <si>
    <t>100439820</t>
  </si>
  <si>
    <t>17299735</t>
  </si>
  <si>
    <t>ПРЕДУЗЕЋЕ ЗА ПУТЕВЕ ПУТОГРАДЊА ДОО ПОЖАРЕВАЦ</t>
  </si>
  <si>
    <t>101328009</t>
  </si>
  <si>
    <t>07183429</t>
  </si>
  <si>
    <t>АКЦИОНАРСКО ДРУШТВО ЗА ПРОЈЕКТОВАЊЕ И ИЗВОЂЕЊЕ РАДОВА У ГРАЂЕВИНАРСТВУ ПУТ ЗАЈЕЧАР - У СТЕЧАЈУ</t>
  </si>
  <si>
    <t>100335877</t>
  </si>
  <si>
    <t>07185227</t>
  </si>
  <si>
    <t>НИСКОГРАДЊА ДОО - НИШ</t>
  </si>
  <si>
    <t>100800348</t>
  </si>
  <si>
    <t>08234787</t>
  </si>
  <si>
    <t>ПУТЕВИ АКЦИОНАРСКО ДРУШТВО ЗА ИЗГРАДЊУ И ОДРЖАВАЊЕ САОБРАЋАЈНИЦА СРЕМСКА МИТРОВИЦА - У СТЕЧАЈУ</t>
  </si>
  <si>
    <t>101902692</t>
  </si>
  <si>
    <t>06599303</t>
  </si>
  <si>
    <t>ДИС НИСКОГРАДЊА ДОО  ДРАЧИЋ</t>
  </si>
  <si>
    <t>106053962</t>
  </si>
  <si>
    <t>29501874</t>
  </si>
  <si>
    <t>ОГРАНАК АЛПИНЕ БАУ ГМБХ, БЕОГРАД (ПАЛИЛУЛА)</t>
  </si>
  <si>
    <t>100292309</t>
  </si>
  <si>
    <t>06024165</t>
  </si>
  <si>
    <t>ПРЕДУЗЕЋЕ ИНТЕРГРАДЊА ЦООП ЗА ИНЖЕЊЕРИНГ, ЦОНСАЛТИНГ, КООПЕРАЦИЈУ И ПРОИЗВОДЊУ, ДРУШТВО СА ОГРАНИЧЕНОМ ОДГОВОРНОШЋУ, БЕОГРАД</t>
  </si>
  <si>
    <t>103943883</t>
  </si>
  <si>
    <t>20053763</t>
  </si>
  <si>
    <t>ПРИВРЕДНО ДРУШТВО ДРУМОВИ А&amp;Д ДОО  ПИРОТ</t>
  </si>
  <si>
    <t>101015591</t>
  </si>
  <si>
    <t>06201440</t>
  </si>
  <si>
    <t>ПРЕДУЗЕЋЕ ЗА ГРАДЈЕВИНАРСТВО, ИНЖЕЊЕРИНГ И ПРОИЗВОДЊУ ФЕРБИЛД ДОО, БЕОГРАД (ЧУКАРИЦА)</t>
  </si>
  <si>
    <t>101273334</t>
  </si>
  <si>
    <t>17254049</t>
  </si>
  <si>
    <t>ПРЕДУЗЕЋЕ ЗА ИЗГРАДЊУ И ИНЖЕЊЕРИНГ КОСМЕТПУТ-ИНЖЕЊЕРИНГ ДОО ЛЕШАК</t>
  </si>
  <si>
    <t>102004512</t>
  </si>
  <si>
    <t>17168843</t>
  </si>
  <si>
    <t>ГРАЂЕВИНСКО ПРЕДУЗЕЋЕ ЗЛАТИБОР-ГРАДЊА БЕОГРАД АД , БЕОГРАД (ЧУКАРИЦА)</t>
  </si>
  <si>
    <t>103604091</t>
  </si>
  <si>
    <t>17615980</t>
  </si>
  <si>
    <t>ПРЕДУЗЕЋЕ ЗА ПРОИЗВОДЊУ, ПРОМЕТ И УСЛУГЕ АНАХЕМ ДОО БЕОГРАД (ЗВЕЗДАРА)</t>
  </si>
  <si>
    <t>100007840</t>
  </si>
  <si>
    <t>17231251</t>
  </si>
  <si>
    <t>ДРУШТВО СА ОГРАНИЧЕНОМ ОДГОВОРНОШЋУ ЕЛИНГЗО ЗА ИНЖЕЊЕРИНГ, ПРОМЕТ И УСЛУГЕ БЕОГРАД (ЧУКАРИЦА)</t>
  </si>
  <si>
    <t>107689045</t>
  </si>
  <si>
    <t>20852321</t>
  </si>
  <si>
    <t>WЕСТ-ГРАДЊА д.о.о. Шабац</t>
  </si>
  <si>
    <t>101665393</t>
  </si>
  <si>
    <t>06548407</t>
  </si>
  <si>
    <t>ДРУШТВО ЗА ПРОЈЕКТОВАЊЕ И ИЗВОЂЕЊЕ ЕЛЕКТРО-МАШИНСКИХ ИНСТАЛАЦИЈА, ПРОИЗВОДЊУ И ПРОМЕТ РАЗВОДНИХ ПОСТРОЈЕЊА И ОПРЕМЕ ЗА ДИСТРИБУЦИЈУ ЕЛЕКТРИЧНЕ ЕНЕРГИЈЕ И УПРАВЉАЧКЕ ОПРЕМЕ МОНТПРОЈЕКТ  ДОО БЕОГРАД</t>
  </si>
  <si>
    <t>100252784</t>
  </si>
  <si>
    <t>06969674</t>
  </si>
  <si>
    <t>ГЕОСОНДА - ФУНДИРАЊЕ АД ЗА ИЗВОЂЕЊЕ И ИНЖЕЊЕРИНГ СПЕЦИЈАЛНИХ РАДОВА НА ДУБОКОМ ФУНДИРАЊУ и САНАЦИЈИ У ГРАЂЕВИНАРСТВУ БЕОГРАД</t>
  </si>
  <si>
    <t>104836515</t>
  </si>
  <si>
    <t>20245522</t>
  </si>
  <si>
    <t>ЦИТY РОАД ГРОУП ПРИВРЕДНО ДРУШТВО ДОО БЕОГРАД (НОВИ БЕОГРАД)</t>
  </si>
  <si>
    <t>100122798</t>
  </si>
  <si>
    <t>08265330</t>
  </si>
  <si>
    <t>СИГНАЛ ПРЕДУЗЕЋЕ ЗА ИЗРАДУ И ОДРЖАВАЊЕ САОБРАЋАЈНЕ СИГНАЛИЗАЦИЈЕ, ПРОЈЕКТОВАЊЕ И ИНЖЕЊЕРИНГ ДОО, СОМБОР</t>
  </si>
  <si>
    <t>104782427</t>
  </si>
  <si>
    <t>20234407</t>
  </si>
  <si>
    <t>ХСВ ПРЕДУЗЕЋЕ ЗА ХИДРОГРАДЊУ НИСКОГРАДЊУ И ВИСОКОГРАДЊУ ДРУШТВО СА ОГРАНИЧЕНОМ ОДГОВОРНОШЋУ ВЛАСОТИНЦЕ</t>
  </si>
  <si>
    <t>106981260</t>
  </si>
  <si>
    <t>20717696</t>
  </si>
  <si>
    <t>ПРИВРЕДНО ДРУШТВО КУБИКТРАНС ПЛУС ДОО ПИРОТ</t>
  </si>
  <si>
    <t>106419975</t>
  </si>
  <si>
    <t>20598069</t>
  </si>
  <si>
    <t>ПРИВРЕДНО ДРУШТВО ЗА ТРГОВИНУ, ТРАНСПОРТ И УСЛУГЕ МАРКО ТРАНС ЦАРГО ДОО, БЕОГРАД (НОВИ БЕОГРАД)</t>
  </si>
  <si>
    <t>103816039</t>
  </si>
  <si>
    <t>20026073</t>
  </si>
  <si>
    <t>ПРИВРЕДНО ДРУШТВО НЕИМАР ПУТ ДОО , САЛАКОВАЦ</t>
  </si>
  <si>
    <t>108227566</t>
  </si>
  <si>
    <t>29505381</t>
  </si>
  <si>
    <t>Цхина Схандонг Интернатионал Ецономиц &amp; Тецхницал огранак Београд-Вождовац</t>
  </si>
  <si>
    <t>104174747</t>
  </si>
  <si>
    <t>20042877</t>
  </si>
  <si>
    <t>ГРАЂЕВИНСКО ПРИВРЕДНО ДРУШТВО БАНКОВИЋ ДОО СУРДУЛИЦА</t>
  </si>
  <si>
    <t>100539074</t>
  </si>
  <si>
    <t>07367422</t>
  </si>
  <si>
    <t>ЈАВНО ПРЕДУЗЕЋЕ УРБАНИЗАМ И ИЗГРАДЊА ЛЕСКОВАЦ</t>
  </si>
  <si>
    <t>106072024</t>
  </si>
  <si>
    <t>20524600</t>
  </si>
  <si>
    <t>ПРЕДУЗЕЋЕ ЗА ПУТЕВЕ ЈАГОДИНА ПУТ ДОО ЈАГОДИНА</t>
  </si>
  <si>
    <t>104051853</t>
  </si>
  <si>
    <t>20081678</t>
  </si>
  <si>
    <t>ЦЕСТРА ДОО БЕОГРАД</t>
  </si>
  <si>
    <t>101801394</t>
  </si>
  <si>
    <t>08227080</t>
  </si>
  <si>
    <t>МАЈКИЋ ДОО ПРЕДУЗЕЋЕ ЗА ПРОИЗВОДЊУ, ТРГОВИНУ И УСЛУГЕ, ИНЂИЈА</t>
  </si>
  <si>
    <t>101892768</t>
  </si>
  <si>
    <t>06851363</t>
  </si>
  <si>
    <t>ДРУШТВО СА ОГРАНИЧЕНОМ ОДГОВОРНОШЋУ БЕТОЊЕРКА ЧАЧАК</t>
  </si>
  <si>
    <t>106997535</t>
  </si>
  <si>
    <t>29502536</t>
  </si>
  <si>
    <t>АЗВИ, С.А. - ОГРАНАК НОВИ САД</t>
  </si>
  <si>
    <t>105379741</t>
  </si>
  <si>
    <t>20365161</t>
  </si>
  <si>
    <t>АРБАГ ГРАЂЕВИНСКО, ПРОИЗВОДНО И УСЛУЖНО ДОО, АРАНЂЕЛОВАЦ</t>
  </si>
  <si>
    <t>101686316</t>
  </si>
  <si>
    <t>07555199</t>
  </si>
  <si>
    <t>ПРИВРЕДНО ДРУШТВО ЗА ПРОМЕТ, ГРАДЈЕВИНАРСТВО И ИНЖЕЊЕРИНГ ЛХР ДОО БЕОГРАД (НОВИ БЕОГРАД)</t>
  </si>
  <si>
    <t>106705858</t>
  </si>
  <si>
    <t>20663944</t>
  </si>
  <si>
    <t>ЈАВНО ПРЕДУЗЕЋЕ ЗА КОМУНАЛНО УРЕЂЕЊЕ ВЛАДИЧИН ХАН, ВЛАДИЧИН ХАН</t>
  </si>
  <si>
    <t>101924716</t>
  </si>
  <si>
    <t>07593775</t>
  </si>
  <si>
    <t>ГРАЂЕВИНСКО ПРЕДУЗЕЋЕ ЕУРОИМПЕX  ДОО, ЛОЗНИЦА</t>
  </si>
  <si>
    <t>104585377</t>
  </si>
  <si>
    <t>20191627</t>
  </si>
  <si>
    <t>ПРЕДУЗЕЋЕ ЗА ИНЖЕЊЕРИНГ, ПРОЈЕКТОВАЊЕ И КОНСАЛТИНГ ЕЛГРА ВИСИОН ДОО УГРИНОВЦИ</t>
  </si>
  <si>
    <t>101590421</t>
  </si>
  <si>
    <t>17289594</t>
  </si>
  <si>
    <t>ДРУШТВО СА ОГРАНИЧЕНОМ ОДГОВОРНОШЋУ  ЗА ПРОИЗВОДЊУ, ГРАЂЕВИНАРСТВО, ТРГОВИНУ И УСЛУГЕ СРМЕКС, ПЕТРОВАЦ</t>
  </si>
  <si>
    <t>103229839</t>
  </si>
  <si>
    <t>17534882</t>
  </si>
  <si>
    <t>ПРЕДУЗЕЋЕ ЗА ПРОИЗВОДЊУ, ПРОМЕТ И УСЛУГЕ РУКИ ЦООП ДОО, СЛАДАЈА</t>
  </si>
  <si>
    <t>100305659</t>
  </si>
  <si>
    <t>07993447</t>
  </si>
  <si>
    <t>ЈАВНО ПРЕДУЗЕЋЕ ЗА ПУТЕВЕ И СТАМБЕНО-КОМУНАЛНУ ДЕЛАТНОСТ ОПШТИНЕ , АЛЕКСИНАЦ</t>
  </si>
  <si>
    <t>100185123</t>
  </si>
  <si>
    <t>17108522</t>
  </si>
  <si>
    <t>АКЦИОНАРСКО ДРУШТВО ЗА УПРАВЉАЊЕ СЛОБОДНОМ ЗОНОМ  ПИРОТ, ПИРОТ</t>
  </si>
  <si>
    <t>100001054</t>
  </si>
  <si>
    <t>07456646</t>
  </si>
  <si>
    <t>ГРАЂЕВИНСКО ПРЕДУЗЕЋЕ  ГЕМАX  ДОО БЕОГРАД-ЗЕМУН</t>
  </si>
  <si>
    <t>101401322</t>
  </si>
  <si>
    <t>07198230</t>
  </si>
  <si>
    <t>АКЦИОНАРСКО ДРУШТВО ВОДОПРИВРЕДА, СМЕДЕРЕВСКА ПАЛАНКА</t>
  </si>
  <si>
    <t>105964753</t>
  </si>
  <si>
    <t>20496541</t>
  </si>
  <si>
    <t>ДРУШТВО ЗА САОБРАЋАЈ ТРГОВИНУ И УСЛУГЕ ГП-ЗОРАН-Р ДОО ДОЊА МУТНИЦА</t>
  </si>
  <si>
    <t>101015212</t>
  </si>
  <si>
    <t>17232207</t>
  </si>
  <si>
    <t>ПРЕДУЗЕЋЕ ЗА УНУТРАШЊУ И СПОЉНУ ТРГОВИНУ И УСЛУГЕ ИЗОТЕКС ДОО, БЕОГРАД (ЧУКАРИЦА)</t>
  </si>
  <si>
    <t>104236704</t>
  </si>
  <si>
    <t>20120932</t>
  </si>
  <si>
    <t>ДРУШТВО СА ОГРАНИЧЕНОМ ОДГОВОРНОШЋУ ГРАЂЕВИНСКО ИНДУСТРИЈСКА КОМПАНИЈА ИНТЕРГРАДЊА БАНАТ ГРОУП ЗРЕЊАНИН</t>
  </si>
  <si>
    <t>104431717</t>
  </si>
  <si>
    <t>20158174</t>
  </si>
  <si>
    <t>ЈП ДИРЕКЦИЈА ЗА ИЗГРАДЊУ И КОМУНАЛНЕ ДЕЛАТНОСТИ ОПШТИНЕ ГАЏИН ХАН, ГАЏИН ХАН</t>
  </si>
  <si>
    <t>107870597</t>
  </si>
  <si>
    <t>20887150</t>
  </si>
  <si>
    <t>Привредно друштво М.И. Финанце д.о.о. Шабац</t>
  </si>
  <si>
    <t>106397919</t>
  </si>
  <si>
    <t>20593130</t>
  </si>
  <si>
    <t>ДРУШТВО ЗА ГРАЂЕВИНАРСТВО И ТРГОВИНУ НЕСАМ ИНЖЕЊЕРИНГ ДОО ГРЧАЦ</t>
  </si>
  <si>
    <t>100501918</t>
  </si>
  <si>
    <t>06804179</t>
  </si>
  <si>
    <t>ДРУШТВО ЗА КРЕИРАЊЕ НОВИХ ПРОИЗВОДА И ИНЖЕЊЕРИНГ ВИЗУС ДОО, НИШ</t>
  </si>
  <si>
    <t>100023380</t>
  </si>
  <si>
    <t>07065566</t>
  </si>
  <si>
    <t>ПРЕДУЗЕЋЕ ЗА ОРГАНИЗОВАЊЕ ПОСЛОВА ЗАШТИТЕ, ОДРЖАВАЊА И ИЗГРАДЊЕ ПУТЕВА СРБИЈАПУТ АД, БЕОГРАД (ЗВЕЗДАРА)</t>
  </si>
  <si>
    <t>100002661</t>
  </si>
  <si>
    <t>06971601</t>
  </si>
  <si>
    <t>МБА-РАТКО МИТРОВИЋ НИСКОГРАДЊА ДОО БЕОГРАД</t>
  </si>
  <si>
    <t>101030323</t>
  </si>
  <si>
    <t>07052952</t>
  </si>
  <si>
    <t>ЖГП ГП Београд Друштво са ограниченом одговорношћу Београд</t>
  </si>
  <si>
    <t>104922409</t>
  </si>
  <si>
    <t>20272902</t>
  </si>
  <si>
    <t>ПРЕДУЗЕЋЕ ЗА ОДРЖАВАЊЕ ПУТЕВА ХИДРОКОП ПУТЕВИ ДОО СОПОТ</t>
  </si>
  <si>
    <t>100917342</t>
  </si>
  <si>
    <t>06821944</t>
  </si>
  <si>
    <t>ПРИВРЕДНО ДРУШТВО ЗА ИЗГРАДЊУ ТТ ПОСТРОЈЕЊА, ПРОИЗВОДЊУ, УСЛУГЕ И ТРГОВИНУ ТРМКА - КАБЛ ТЕЛЕКОМУНИКАЦИЈЕ ДОО ВРЊАЧКА БАЊА</t>
  </si>
  <si>
    <t>100637388</t>
  </si>
  <si>
    <t>08057982</t>
  </si>
  <si>
    <t>Јавно комунално предузеће Стандард Врбас</t>
  </si>
  <si>
    <t>107893297</t>
  </si>
  <si>
    <t>20891840</t>
  </si>
  <si>
    <t>БАУМЕИСТЕР ДОО БЕОГРАД-ВОЖДОВАЦ</t>
  </si>
  <si>
    <t>103840685</t>
  </si>
  <si>
    <t>20013478</t>
  </si>
  <si>
    <t>ТЕИКОМ ДОО БЕОГРАД (ЗЕМУН)</t>
  </si>
  <si>
    <t>101455757</t>
  </si>
  <si>
    <t>08050449</t>
  </si>
  <si>
    <t>ЈАВНО КОМУНАЛНО ПРЕДУЗЕЋЕ КОМУНАЛАЦ ТИТЕЛ</t>
  </si>
  <si>
    <t>107139082</t>
  </si>
  <si>
    <t>20748508</t>
  </si>
  <si>
    <t>ПРИВРЕДНО ДРУШТВО ЗА ПРОИЗВОДЊУ, ТРГОВИНУ И УСЛУГЕ МЕТАЛПЛАСТ ПАВЛОВИЋ ДОО, ÐУРЕВАЦ</t>
  </si>
  <si>
    <t>107473385</t>
  </si>
  <si>
    <t>20810173</t>
  </si>
  <si>
    <t>Предузеће за производњу асфалта бетона и камених агрегата и за извођење радова на заштити одржавању реконструкцији и изградњи осталих објеката нискоградње СРБИЈАПУТ логистика и изградња д.о.о. Крагујевац</t>
  </si>
  <si>
    <t>103034492</t>
  </si>
  <si>
    <t>08795398</t>
  </si>
  <si>
    <t>КТМ ТРАНС ДОО ЗА ТРГОВИНУ, ГРАЂЕВИНАРСТВО И УСЛУГЕ, НОВИ САД</t>
  </si>
  <si>
    <t>101395949</t>
  </si>
  <si>
    <t>17212966</t>
  </si>
  <si>
    <t>ЈАВНО ПРЕДУЗЕЋЕ ЗА УПРАВЉАЊЕ ГРАДЈЕВИНСКИМ ЗЕМЉИШТЕМ И ПУТЕВИМА ПУТ КРУПАЊ</t>
  </si>
  <si>
    <t>107892333</t>
  </si>
  <si>
    <t>20891238</t>
  </si>
  <si>
    <t>Друштво за грађевинарство угоститељство трговину и услуге превоза МВТИМ-ГРОУП доо Бешка</t>
  </si>
  <si>
    <t>101957982</t>
  </si>
  <si>
    <t>17219464</t>
  </si>
  <si>
    <t>ГРАЂЕВИНСКО ПРЕДУЗЕЋЕ ЗА ПРОИЗВОДЊУ, ПРОМЕТ И УСЛУГЕ  YУ КЕОПС ДОО КРАЉЕВО</t>
  </si>
  <si>
    <t>100987232</t>
  </si>
  <si>
    <t>07271379</t>
  </si>
  <si>
    <t>ЈАВНО ПРЕДУЗЕЋЕ ЗА ГРАЂЕВИНСКО ЗЕМЉИШТЕ И ПУТЕВЕ МАЈДАНПЕК</t>
  </si>
  <si>
    <t>101122299</t>
  </si>
  <si>
    <t>07242999</t>
  </si>
  <si>
    <t>ЈАВНО ПРЕДУЗЕЋЕ ЗА УРБАНИСТИЧКО И ПРОСТОРНО ПЛАНИРАЊЕ, ГРАДЈЕВИНСКО ЗЕМЉИШТЕ И ПУТЕВЕ ГРАДАЦ, ЧАЧАК</t>
  </si>
  <si>
    <t>107492757</t>
  </si>
  <si>
    <t>20813938</t>
  </si>
  <si>
    <t>ЈАВНО ПРЕДУЗЕЋЕ ЗА ПЛАНИРАЊЕ И УРЕЂИВАЊЕ ГРАЂЕВИНСКОГ ЗЕМЉИШТА ПИРОТ</t>
  </si>
  <si>
    <t>106423150</t>
  </si>
  <si>
    <t>20598930</t>
  </si>
  <si>
    <t>ГРАЂЕВИНСКО ПРИВРЕДНО ДРУШТВО НИСКОГРАДЊА ДОО СМЕДЕРЕВСКА ПАЛАНКА</t>
  </si>
  <si>
    <t>101002546</t>
  </si>
  <si>
    <t>06991840</t>
  </si>
  <si>
    <t>АКЦИОНАРСКО ДРУШТВО ПУТЕВИ ПОЖЕГА</t>
  </si>
  <si>
    <t>100850484</t>
  </si>
  <si>
    <t>08176132</t>
  </si>
  <si>
    <t>ДОО СЕЛМА ПРЕДУЗЕЋЕ ЗА ОДРЖАВАЊЕ, ПРОИЗВОДЊУ И ПРОЈЕКТОВАЊЕ СИГНАЛИЗАЦИОНЕ ОПРЕМЕ, СУБОТИЦА</t>
  </si>
  <si>
    <t>106271842</t>
  </si>
  <si>
    <t>29501971</t>
  </si>
  <si>
    <t>ФРЕYССИНЕТ ОГРАНАК БЕОГРАД (НОВИ БЕОГРАД)</t>
  </si>
  <si>
    <t>104772567</t>
  </si>
  <si>
    <t>20231726</t>
  </si>
  <si>
    <t>ДРУШТВО ЗА ТРГОВИНУ, УСЛУГЕ И ПРОИЗВОДЊУ АНКЕР ИНГ ДОО НИШ</t>
  </si>
  <si>
    <t>100295354</t>
  </si>
  <si>
    <t>06977537</t>
  </si>
  <si>
    <t>ПРЕДУЗЕЋЕ ЗА ПРОИЗВОДЊУ ПРОМЕТ И УСЛУГЕ МОДЕЛ 5 ДОО БЕОГРАД-ВОЖДОВАЦ</t>
  </si>
  <si>
    <t>100420572</t>
  </si>
  <si>
    <t>06325114</t>
  </si>
  <si>
    <t>ПРИВРЕДНО ДРУШТВО ЗА ПРОИЗВОДЊУ ИЗГРАДЊУ ИНЖЕЊЕРИНГ И УСЛУГЕ ГРАДЦООП ДРУШТВО С ОГРАНИЧЕНОМ ОДГОВОРНОШЋУ  УМКА</t>
  </si>
  <si>
    <t>108042111</t>
  </si>
  <si>
    <t>29505217</t>
  </si>
  <si>
    <t>ЕУРО АЛЛИАНЦЕ ТУННЕЛС ЈСЦ - ОГРАНАК БЕОГРАД</t>
  </si>
  <si>
    <t>108387667</t>
  </si>
  <si>
    <t>20989602</t>
  </si>
  <si>
    <t>Грађевинско производно услужно предузеће ТХТ МИНЕРАЛС доо Рашка</t>
  </si>
  <si>
    <t>107953138</t>
  </si>
  <si>
    <t>29505098</t>
  </si>
  <si>
    <t>ТРАЦЕ ГРОУП ХОЛД ПЛЦ ОГРАНАК БЕОГРАД</t>
  </si>
  <si>
    <t>104609919</t>
  </si>
  <si>
    <t>20196963</t>
  </si>
  <si>
    <t>МИЛМАР ПУТ ДОО БЕОГРАД (ВОЖДОВАЦ)</t>
  </si>
  <si>
    <t>105813705</t>
  </si>
  <si>
    <t>20466987</t>
  </si>
  <si>
    <t>ЈАВНО ПРЕДУЗЕЋЕ ПАЛАНКА У СМЕДЕРЕВСКОЈ ПАЛАНЦИ</t>
  </si>
  <si>
    <t>105085198</t>
  </si>
  <si>
    <t>20311304</t>
  </si>
  <si>
    <t>ДРУШТВО ЗА ГРАЂЕВИНАРСТВО, КОНСАЛТИНГ, ИНЖЕЊЕРИНГ И ТРГОВИНУ ТИМ СИСТЕМ ПЛУС ДРУШТВО СА ОГРАНИЧЕНОМ ОДГОВОРНОШЋУ БЕОГРАД</t>
  </si>
  <si>
    <t>101094056</t>
  </si>
  <si>
    <t>17018795</t>
  </si>
  <si>
    <t>Јавно предузеће Дирекција за изградњу општине Параћин, Параћин</t>
  </si>
  <si>
    <t>106871207</t>
  </si>
  <si>
    <t>20696842</t>
  </si>
  <si>
    <t>ПРЕДУЗЕЋЕ ЗА ГРАЂЕВИНАРСТВО И ИНЖЕЊЕРИНГ БЕО - ПАРТЕР ДОО ЛЕШНИЦА</t>
  </si>
  <si>
    <t>102832845</t>
  </si>
  <si>
    <t>17496891</t>
  </si>
  <si>
    <t>ДРУШТВО ЗА ПРОИЗВОДЊУ, ИНЖЕЊЕРИНГ И КОНСАЛТИНГ МИНИНГ БМБ ДОО ЧАЧАК</t>
  </si>
  <si>
    <t>103271655</t>
  </si>
  <si>
    <t>17548158</t>
  </si>
  <si>
    <t>ГРАЂЕВИНСКО-ТРГОВИНСКО-УСЛУЖНО ДРУШТВО ХС ИСКОП-ГРАДЊА ДОО НОВИ ПАЗАР</t>
  </si>
  <si>
    <t>106177393</t>
  </si>
  <si>
    <t>20549149</t>
  </si>
  <si>
    <t>ДРУШТВО ЗА ИЗВОЂЕЊЕ ХИДРОИЗОЛАЦИОНИХ РАДОВА МКЛ ИНЖЕЊЕРИНГ ДОО НИШ</t>
  </si>
  <si>
    <t>100476875</t>
  </si>
  <si>
    <t>08040591</t>
  </si>
  <si>
    <t>АКЦИОНАРСКО ДРУШТВО ВОЈВОДИНАПУТ, НОВИ САД</t>
  </si>
  <si>
    <t>100554380</t>
  </si>
  <si>
    <t>06597955</t>
  </si>
  <si>
    <t>ГРАДЈЕВИНСКО, УСЛУЖНО, ТРГОВИНСКО ПРЕДУЗЕЋЕ ЕКСПОРТ-ИМПОРТ НОВЕЦО ДОО, ВРАЊЕ</t>
  </si>
  <si>
    <t>105405511</t>
  </si>
  <si>
    <t>20375485</t>
  </si>
  <si>
    <t>ДРУШТВО ЗА ПРОИЗВОДЊУ, ТРГОВИНУ И УСЛУГЕ АТИНА ПЛУС ДОО НИШ</t>
  </si>
  <si>
    <t>101339929</t>
  </si>
  <si>
    <t>08750475</t>
  </si>
  <si>
    <t>КАТАГО ЦОНСТРУЦТИОН ДРУШТВО С ОГРАНИЧЕНОМ ОДГОВОРНОШЋУ ЗА ГРАЂЕВИНАРТВО, УНУТРАШЊУ И СПОЉНУ ТРГОВИНУ РУМА</t>
  </si>
  <si>
    <t>102623759</t>
  </si>
  <si>
    <t>17469240</t>
  </si>
  <si>
    <t>ПРИВРЕДНО ДРУШТВО ЗА ПРОИЗВОДЊУ ПРОЈЕКТОВАЊЕ ИНЖЕЊЕРИНГ И ПРОМЕТ РОБА НА ВЕЛИКО И МАЛО ЕЛБА ДОО ВРАЊЕ</t>
  </si>
  <si>
    <t>100060532</t>
  </si>
  <si>
    <t>17134965</t>
  </si>
  <si>
    <t>СИЕМЕНС ДРУШТВО ЗА ПРОМЕТ И ОДРЖАВАЊЕ У ЕЛЕКТРОТЕХНИЦИ И ЕЛЕКТРОНИЦИ СА ОГРАНИЧЕНОМ ОДГОВОРНОШЋУ, БЕОГРАД (НОВИ БЕОГРАД)</t>
  </si>
  <si>
    <t>104260456</t>
  </si>
  <si>
    <t>20132248</t>
  </si>
  <si>
    <t>ЈАВНО ПРЕДУЗЕЋЕ ПУТЕВИ СРБИЈЕ БЕОГРАД (ЗВЕЗДАРА)</t>
  </si>
  <si>
    <t>102209952</t>
  </si>
  <si>
    <t>07023332</t>
  </si>
  <si>
    <t>ЈАВНО КОМУНАЛНО ПРЕДУЗЕЋЕ БЕОГРАД-ПУТ, БЕОГРАД (ЗВЕЗДАРА)</t>
  </si>
  <si>
    <t>101745168</t>
  </si>
  <si>
    <t>07088531</t>
  </si>
  <si>
    <t>Друштво за изградњу и одржавање аутопутева СРБИЈААУТОПУТ доо Београд</t>
  </si>
  <si>
    <t>100667004</t>
  </si>
  <si>
    <t>07211856</t>
  </si>
  <si>
    <t>Јавно комунално предузеће за водовод и канализацију Наиссус Ниш</t>
  </si>
  <si>
    <t>100001433</t>
  </si>
  <si>
    <t>07068115</t>
  </si>
  <si>
    <t>КОДАР ЕНЕРГОМОНТАЖА ДОО БЕОГРАД (ЗЕМУН)</t>
  </si>
  <si>
    <t>100003172</t>
  </si>
  <si>
    <t>07451342</t>
  </si>
  <si>
    <t>САОБРАЋАЈНИ ИНСТИТУТ ЦИП ДОО, БЕОГРАД (САВСКИ ВЕНАЦ)</t>
  </si>
  <si>
    <t>101297718</t>
  </si>
  <si>
    <t>07364954</t>
  </si>
  <si>
    <t>ПРЕДУЗЕЋЕ ЗА ПРОИЗВОДЊУ ПРОМЕТ И УСЛУГЕ  УНИПРОМЕТ ДОО ЧАЧАК</t>
  </si>
  <si>
    <t>101898873</t>
  </si>
  <si>
    <t>07188994</t>
  </si>
  <si>
    <t>ПРЕДУЗЕЋЕ ЗА ПУТЕВЕ ВАЉЕВО А.Д. , ВАЉЕВО</t>
  </si>
  <si>
    <t>101328839</t>
  </si>
  <si>
    <t>07189826</t>
  </si>
  <si>
    <t>СТРАБАГ  д.о.о. БЕОГРАД</t>
  </si>
  <si>
    <t>100337472</t>
  </si>
  <si>
    <t>07133812</t>
  </si>
  <si>
    <t>ТРАЦЕ СРБИЈА АД НИШ</t>
  </si>
  <si>
    <t>100744723</t>
  </si>
  <si>
    <t>07195303</t>
  </si>
  <si>
    <t>Друштво са ограниченом одговорношћу Нови Пазар-пут Нови Пазар</t>
  </si>
  <si>
    <t>100206540</t>
  </si>
  <si>
    <t>07032358</t>
  </si>
  <si>
    <t>Друштво за завршне радове у грађевинарству, антикорозивну заштиту, спољну и унутрашњу трговину ЈАДРАН ДОО БЕОГРАД</t>
  </si>
  <si>
    <t>102136136</t>
  </si>
  <si>
    <t>07188307</t>
  </si>
  <si>
    <t>МОНТАЖНО-ПРОИЗВОДНО ПРЕДУЗЕЋЕ ЈЕДИНСТВО ЗА ИЗРАДУ И МОНТАЖУ ТЕРМО И ХИДРО ИНСТАЛАЦИЈА И ПОСТРОЈЕЊА АКЦИОНАРСКО ДРУШТВО, СЕВОЈНО</t>
  </si>
  <si>
    <t>100838460</t>
  </si>
  <si>
    <t>08141711</t>
  </si>
  <si>
    <t>ВОЈПУТ ДОО ЗА ИЗГРАДЊУ ГРАЂЕВИНСКИХ ОБЈЕКАТА, СУБОТИЦА</t>
  </si>
  <si>
    <t>100187770</t>
  </si>
  <si>
    <t>08171963</t>
  </si>
  <si>
    <t>ЈАВНО КОМУНАЛНО ПРЕДУЗЕЋЕ ПУТ, НОВИ САД</t>
  </si>
  <si>
    <t>103079096</t>
  </si>
  <si>
    <t>17511068</t>
  </si>
  <si>
    <t>ДРУШТВО ЗА ИНЖЕЊЕРИНГ, ПРОИЗВОДЊУ И УСЛУГЕ  МИЛЛЕННИУМ ТЕАМ ДОО БЕОГРАД (ВОЖДОВАЦ)</t>
  </si>
  <si>
    <t>100002477</t>
  </si>
  <si>
    <t>07031823</t>
  </si>
  <si>
    <t>ГРАЂЕВИНСКО ПРЕДУЗЕЋЕ  ПЛАНУМ  АКЦИОНАРСКО ДРУШТВО, БЕОГРАД (ЗЕМУН)</t>
  </si>
  <si>
    <t>105141754</t>
  </si>
  <si>
    <t>20302739</t>
  </si>
  <si>
    <t>ПРИВРЕДНО ДРУШТВО СА ОГРАНИЧЕНОМ ОДГОВОРНОШЋУ БАУWЕСЕН ЛАЗАРЕВАЦ</t>
  </si>
  <si>
    <t>101339701</t>
  </si>
  <si>
    <t>08040664</t>
  </si>
  <si>
    <t>АКЦИОНАРСКО ДРУШТВО СРЕМПУТ РУМА</t>
  </si>
  <si>
    <t>101317830</t>
  </si>
  <si>
    <t>07165897</t>
  </si>
  <si>
    <t>ПРЕДУЗЕЋЕ ЗА ПУТЕВЕ КРАГУЈЕВАЦ ДОО КРАГУЈЕВАЦ</t>
  </si>
  <si>
    <t>100370034</t>
  </si>
  <si>
    <t>07585055</t>
  </si>
  <si>
    <t>ДРУШТВО СА ОГРАНИЧЕНОМ ОДГОВОРНОШЋУ ЗА ПРОИЗВОДЊУ, УСЛУГЕ И ПРОМЕТ ТЕЛЕКОМУНИКАЦИЈА  БЛАЦЕ</t>
  </si>
  <si>
    <t>101260634</t>
  </si>
  <si>
    <t>07407343</t>
  </si>
  <si>
    <t>ДОО ЗА ПРОИЗВОДЊУ, ПРОМЕТ И УСЛУГЕ АМИГА, КРАЉЕВО</t>
  </si>
  <si>
    <t>100001484</t>
  </si>
  <si>
    <t>07073160</t>
  </si>
  <si>
    <t>ЕНЕРГОПРОЈЕКТ НИСКОГРАДЊА АД БЕОГРАД</t>
  </si>
  <si>
    <t>100403773</t>
  </si>
  <si>
    <t>07226560</t>
  </si>
  <si>
    <t>Јавно предузеће за пречишћавање и дистрибуцију воде, пречишћавање и одвођење отпадних вода и одвођење атмосферских вода ВОДОВОД Врање, потпуна одговорност</t>
  </si>
  <si>
    <t>101064157</t>
  </si>
  <si>
    <t>06990738</t>
  </si>
  <si>
    <t>ПУТЕВИ ДРУШТВО СА ОГРАНИЧЕНОМ ОДГОВОРНОШЋУ, ИВАЊИЦА</t>
  </si>
  <si>
    <t>107396148</t>
  </si>
  <si>
    <t>20793805</t>
  </si>
  <si>
    <t>ДРУШТВО СА ОГРАНИЧЕНОМ ОДГОВОРНОШЋУ ЗА ПРОИЗВОДЊУ И ТРГОВИНУ БГ ПРОДУКТ 1996 КРУШЕВАЦ</t>
  </si>
  <si>
    <t>100440287</t>
  </si>
  <si>
    <t>07143761</t>
  </si>
  <si>
    <t>ПРЕДУЗЕЋЕ ЗА ПУТЕВЕ ПОЖАРЕВАЦ ДОО ПОЖАРЕВАЦ</t>
  </si>
  <si>
    <t>100474120</t>
  </si>
  <si>
    <t>07146825</t>
  </si>
  <si>
    <t>АКЦИОНАРСКО ДРУШТВО ЗА ПУТЕВЕ КРУШЕВАЦПУТ КРУШЕВАЦ</t>
  </si>
  <si>
    <t>100251144</t>
  </si>
  <si>
    <t>07006454</t>
  </si>
  <si>
    <t>УНИВЕРЗИТЕТ У БЕОГРАДУ, ГРАЂЕВИНСКИ ФАКУЛТЕТ</t>
  </si>
  <si>
    <t>100294216</t>
  </si>
  <si>
    <t>17325833</t>
  </si>
  <si>
    <t>ПРЕДУЗЕЋЕ ЗА ГРАДЈЕВИНАРСТВО И ТРГОВИНУ УНОГРАДЊА В.В. ДОО, БЕОГРАД</t>
  </si>
  <si>
    <t>101055994</t>
  </si>
  <si>
    <t>08129126</t>
  </si>
  <si>
    <t>ВОЈВОДИНАПУТ-ПАНЧЕВО ДОО ПАНЧЕВО</t>
  </si>
  <si>
    <t>101496917</t>
  </si>
  <si>
    <t>06950639</t>
  </si>
  <si>
    <t>ДРУШТВО ЗА ИНЖЕЊЕРИНГ, ГРАДЈЕВИНАРСТВО И ПРОМЕТ РОБЕ НА ВЕЛИКО И МАЛО ИНГРАП-ОМНИ ДОО БЕОГРАД</t>
  </si>
  <si>
    <t>101007212</t>
  </si>
  <si>
    <t>06160000</t>
  </si>
  <si>
    <t>ДРУШТВО ЗА ПРОИЗВОДЊУ И ИЗГРАДЊУ ПУТ-ИНЖЕЊЕРИНГ ДОО НИШ</t>
  </si>
  <si>
    <t>101108590</t>
  </si>
  <si>
    <t>17041975</t>
  </si>
  <si>
    <t>ПУТЕВИ ЧАЧАК ДОО ЧАЧАК</t>
  </si>
  <si>
    <t>101733237</t>
  </si>
  <si>
    <t>17328964</t>
  </si>
  <si>
    <t>Телегроуп д.о.о. Београд</t>
  </si>
  <si>
    <t>100834330</t>
  </si>
  <si>
    <t>17157426</t>
  </si>
  <si>
    <t>Предузеће за изградњу, монтажу и инжењеринг НОВКОЛ акционарско друштво Београд</t>
  </si>
  <si>
    <t>100241286</t>
  </si>
  <si>
    <t>07190778</t>
  </si>
  <si>
    <t>ЈАВНО КОМУНАЛНО ПРЕДУЗЕЋЕ ПУТЕВИ КРАЉЕВО</t>
  </si>
  <si>
    <t>106389349</t>
  </si>
  <si>
    <t>20591838</t>
  </si>
  <si>
    <t>ТРАНСПОРТНО ДРУШТВО Ц &amp; ЛЦ - ГРОУП ДОО БЕОГРАД (НОВИ БЕОГРАД)</t>
  </si>
  <si>
    <t>101744042</t>
  </si>
  <si>
    <t>07461461</t>
  </si>
  <si>
    <t>ШУМАДИЈАПУТ  ГРАДЈЕВИНСКО, ТРАНСПОРТНО И УСЛУЖНО ПРЕДУЗЕЋЕ  ДОО РИПАЊ</t>
  </si>
  <si>
    <t>100111509</t>
  </si>
  <si>
    <t>07369000</t>
  </si>
  <si>
    <t>ВОДОПРИВРЕДНО ДРУШТВО ЈУГОКОП-ПОДРИЊЕ ДОО ШАБАЦ</t>
  </si>
  <si>
    <t>100143203</t>
  </si>
  <si>
    <t>17330861</t>
  </si>
  <si>
    <t>ЕЛНОС БЛ ДОО ПРЕДУЗЕЋЕ ЗА ИНЖЕЊЕРИНГ, КОНСАЛТИНГ И ТРГОВИНУ ЕЛЕКТРОЕНЕРГЕТСКЕ ОПРЕМЕ, БЕОГРАД (НОВИ БЕОГРАД)</t>
  </si>
  <si>
    <t>107297188</t>
  </si>
  <si>
    <t>29502811</t>
  </si>
  <si>
    <t>АЗВИРТ ОГРАНАК БЕОГРАД БЕОГРАД (НОВИ БЕОГРАД)</t>
  </si>
  <si>
    <t>101051281</t>
  </si>
  <si>
    <t>08240728</t>
  </si>
  <si>
    <t>АКЦИОНАРСКО ДРУШТВО ЗА ПРОЈЕКТОВАЊЕ, ПРОИЗВОДЊУ, ПРОДАЈУ И МОНТАЖУ ТЕРМОЕНЕРГЕТСКЕ ПРОЦЕСНЕ, ТЕРМОТЕХНИЧКЕ И ИНДУСТРИЈСКЕ ОПРЕМЕ И ПОСТРОЈЕЊА ПО СИСТЕМУ ИНЖЕЊЕРИНГА ФЕРОМОНТ ОПРЕМА, ПАНЧЕВО</t>
  </si>
  <si>
    <t>101614596</t>
  </si>
  <si>
    <t>07156332</t>
  </si>
  <si>
    <t>АКЦИОНАРСКО ДРУШТВО ПУТЕВИ УЖИЦЕ</t>
  </si>
  <si>
    <t>101717625</t>
  </si>
  <si>
    <t>09017259</t>
  </si>
  <si>
    <t>ПРЕДУЗЕЋЕ ЗА ОДРЖАВАЊЕ И ИЗГРАДЊУ ПУТЕВА МАГИСТРАЛА АКЦИОНАРСКО ДРУШТВО, БЕОГРАД (НОВИ БЕОГРАД)</t>
  </si>
  <si>
    <t>106853297</t>
  </si>
  <si>
    <t>29502412</t>
  </si>
  <si>
    <t>АКТОР А.Т.Е. ОГРАНАК БЕОГРАД (НОВИ БЕОГРАД)</t>
  </si>
  <si>
    <t>101189094</t>
  </si>
  <si>
    <t>07573367</t>
  </si>
  <si>
    <t>ПРЕДУЗЕЋЕ ЗА ПРОИЗВОДЊУ ПРОМЕТ И УСЛУГЕ СТОБЕX ДОО, ЛОЗНИЦА</t>
  </si>
  <si>
    <t>100597962</t>
  </si>
  <si>
    <t>07221436</t>
  </si>
  <si>
    <t>ЈАВНО КОМУНАЛНО ПРЕДУЗЕЋЕ НИСКОГРАДЊА, УЖИЦЕ</t>
  </si>
  <si>
    <t>107706894</t>
  </si>
  <si>
    <t>20855908</t>
  </si>
  <si>
    <t>САВРЕМЕНА ГРАДЊА д.о.о. Мишар</t>
  </si>
  <si>
    <t>100398303</t>
  </si>
  <si>
    <t>08677212</t>
  </si>
  <si>
    <t>ДОО ПУТ-ИНВЕСТ ЗА ИЗВОЂЕЊЕ ГРАЂЕВИНСКИХ РАДОВА НОВИ САД</t>
  </si>
  <si>
    <t>100016260</t>
  </si>
  <si>
    <t>08046689</t>
  </si>
  <si>
    <t>БОЈА доо за израду саобраћајне сигнализације Сомбор</t>
  </si>
  <si>
    <t>100002900</t>
  </si>
  <si>
    <t>07016786</t>
  </si>
  <si>
    <t>ТЕЛЕФОНКАБЛ АКЦИОНАРСКО ДРУШТВО ЗА ПРОЈЕКТОВАЊЕ, ИЗГРАДЊУ, ИНЖЕЊЕРИНГ И ПРОМЕТ БЕОГРАД (ЗВЕЗДАРА)</t>
  </si>
  <si>
    <t>100508005</t>
  </si>
  <si>
    <t>08177511</t>
  </si>
  <si>
    <t>КОМПАНИЈА ГРАДИТЕЉ АКЦИОНАРСКО ДРУШТВО КИКИНДА</t>
  </si>
  <si>
    <t>101302105</t>
  </si>
  <si>
    <t>07367821</t>
  </si>
  <si>
    <t>ЈАВНО ПРЕДУЗЕЋЕ ЗА УПРАВЉАЊЕ ГРАЂЕВИНСКИМ ЗЕМЉИШТЕМ И ПУТЕВИМА ЉУБОВИЈА СА ПОТПУНОМ ОДГОВОРНОШЋУ, ЉУБОВИЈА</t>
  </si>
  <si>
    <t>107322890</t>
  </si>
  <si>
    <t>20780916</t>
  </si>
  <si>
    <t>ДРУШТВО СА ОГРАНИЧЕНОМ ОДГОВОРНОШЋУ ЕЛЕКТРОГРАДЊА ПЕТКОВИЋ, БУНУШКИ ЧИФЛУК</t>
  </si>
  <si>
    <t>103198652</t>
  </si>
  <si>
    <t>08805075</t>
  </si>
  <si>
    <t>ВИА ИНЖЕЊЕРИНГ ДОО ЗА ПРОЈЕКТОВАЊЕ КОНСАЛТИНГ И ИНЖЕЊЕРИНГ НОВИ САД</t>
  </si>
  <si>
    <t>100899545</t>
  </si>
  <si>
    <t>54510241</t>
  </si>
  <si>
    <t>САМОСТАЛНА ЗАНАТСКА РАДЊА ЗАНАТ СЕРВИС ПАУНОВИЋ ЗОРАН ПРЕДУЗЕТНИК  РИЂАГЕ</t>
  </si>
  <si>
    <t>100366966</t>
  </si>
  <si>
    <t>17344773</t>
  </si>
  <si>
    <t>ДРУШТВО СА ОГРАНИЧЕНОМ ОДГОВОРНОШЋУ ЗА ПРОИЗВОДЊУ ПРОМЕТ И УСЛУГЕ МИРАС Б АЛЕКСАНДРОВАЦ ЛЕСЕНОВЦИ</t>
  </si>
  <si>
    <t>108085398</t>
  </si>
  <si>
    <t>29503575</t>
  </si>
  <si>
    <t>Огранак Предузећа за изградњу одржавање и заштиту путева Приједорпутеви Б а.д. Приједор - Приједорпутеви Б Београд-Стари Град</t>
  </si>
  <si>
    <t>107825227</t>
  </si>
  <si>
    <t>20878762</t>
  </si>
  <si>
    <t>Премиум Цонцепт д.о.о. Београд - Нови Београд</t>
  </si>
  <si>
    <t>106423221</t>
  </si>
  <si>
    <t>20598867</t>
  </si>
  <si>
    <t>ПРИВРЕДНО ДРУШТВО ЗА АСФАЛТИРАЊЕ САОБРАЋАЈНИЦА, АЕРОДРОМСКИХ ПИСТА И СПОРТСКИХ ТЕРЕНА ПУТОГРАДЊА КГ ДОО  КРАГУЈЕВАЦ</t>
  </si>
  <si>
    <t>106153521</t>
  </si>
  <si>
    <t>20544295</t>
  </si>
  <si>
    <t>МОЛИМЕНТУМ ДОО КУЛА</t>
  </si>
  <si>
    <t>104908164</t>
  </si>
  <si>
    <t>20264004</t>
  </si>
  <si>
    <t>МДЈ МОСТ-НС ДОО ЗА ИЗГРАДЊУ СПЕЦИФИЧНИХ ОБЈЕКАТА НИСКОГРАДЊЕ НОВИ САД</t>
  </si>
  <si>
    <t>108369605</t>
  </si>
  <si>
    <t>20985437</t>
  </si>
  <si>
    <t>ПУТОТЕХНА ДОО ПАРАЋИН</t>
  </si>
  <si>
    <t>100353605</t>
  </si>
  <si>
    <t>17106490</t>
  </si>
  <si>
    <t>ПРИВРЕДНО ДРУШТВО ЕЛПОРТ ДОО ПИРОТ</t>
  </si>
  <si>
    <t>101958926</t>
  </si>
  <si>
    <t>17305077</t>
  </si>
  <si>
    <t>ПЕДУЗЕЋЕ ЗА ИЗГРАДЊУ И РЕКОНСТРУКЦИЈУ ПУТЕВА  ПРОИЗВОДЊУ ТРГОВИНУ И УСЛУГЕ РЕКОНСТРУКЦИЈА И ИЗГРАДЊА ПУТЕВА ДОО БЕОГРАД-СУРЧИН</t>
  </si>
  <si>
    <t>108108260</t>
  </si>
  <si>
    <t>20932775</t>
  </si>
  <si>
    <t>Јавно предузеће општине Лучани за изградњу и одржавање путева и јавне расвете Драгачево путеви Гуча</t>
  </si>
  <si>
    <t>101201714</t>
  </si>
  <si>
    <t>07897227</t>
  </si>
  <si>
    <t>МАКСПРО ДОО ПРЕДУЗЕЋЕ ЗА ИНЖЕЊЕРИНГ ПРОМЕТ И УСЛУГЕ ЕXПОРТ-ИМПОРТ, БЕОГРАД (ЗЕМУН)</t>
  </si>
  <si>
    <t>100385495</t>
  </si>
  <si>
    <t>54359519</t>
  </si>
  <si>
    <t>САМОСТАЛНО АУТОПРЕВОЗНИЧКО ЗАНАТСКО ГРАЂЕВИНСКО УСЛУЖНА  РАДЊА ЗА ВАЂЕЊЕ ШЉУНКА ЗЕМЉАНЕ РАДОВЕ ПОСТАВЉЕЊЕ ЦЕВНИХ ИНСТАЛАЦИЈА И ОПШТЕ МАШИНСКЕ РАДОВЕ НЕМА ПРОБЛЕМА БИЉАНА КАМЕНОВИЋ ПРЕДУЗЕТНИК ГРАДАШНИЦА</t>
  </si>
  <si>
    <t>104757399</t>
  </si>
  <si>
    <t>20226447</t>
  </si>
  <si>
    <t>ДРУШТВО СА ОГРАНИЧЕНОМ ОДГОВОРНОШЋУ СОФРОНИЈЕВИЋ КОСЈЕРИЋ (ВАРОШ)</t>
  </si>
  <si>
    <t>101186096</t>
  </si>
  <si>
    <t>07094272</t>
  </si>
  <si>
    <t>ЈАВНО ПРЕДУЗЕЋЕ ЗА РАЗВОЈ ГРАДСКЕ ОПШТИНЕ ГРОЦКА ГРОЦКА</t>
  </si>
  <si>
    <t>106486989</t>
  </si>
  <si>
    <t>20612975</t>
  </si>
  <si>
    <t>ПРИВРЕДНО ДРУШТВО ЗА  ИЗГРАДЊУ ГРАЂЕВИНСКИХ ОБЈЕКАТА И РЕЦИКЛАЖУ Р ЕКОГУМА ГРАДЊА ДОО БОР  (ШАРБАНОВАЦ)</t>
  </si>
  <si>
    <t>103093927</t>
  </si>
  <si>
    <t>17513907</t>
  </si>
  <si>
    <t>ПРЕДУЗЕЋЕ ЗА ПРОЈЕКТОВАЊЕ И ИЗВОЂЕЊЕ ГЕОДЕТСКИХ, ГЕОТЕХНИЧКИХ И УРБАНИСТИЧКИХ РАДОВА ГЕОУРБ ГРОУП ДОО БЕОГРАД (ЗВЕЗДАРА)</t>
  </si>
  <si>
    <t>105868337</t>
  </si>
  <si>
    <t>20474416</t>
  </si>
  <si>
    <t>НОВОТЕХНА-ИНЖЕЊЕРИНГ ДОО ЗА ПРОЈЕКТОВАЊЕ И ИЗВОЂЕЊЕ ГРАЂЕВИНСКИХ РАДОВА НОВИ САД</t>
  </si>
  <si>
    <t>107197608</t>
  </si>
  <si>
    <t>20753978</t>
  </si>
  <si>
    <t>ГРАДЕX НИСКОГРАДЊА ДОО БОРЧА</t>
  </si>
  <si>
    <t>104359416</t>
  </si>
  <si>
    <t>20150602</t>
  </si>
  <si>
    <t>ДРУШТВО ЗА ИЗГАРДЊУ, ТРГОВИНУ И УСЛУГЕ ПУТЕВИ-БГ-ИНЖЕЊЕРИНГ  ДОО, БЕОГРАД (СТАРИ ГРАД)</t>
  </si>
  <si>
    <t>101132967</t>
  </si>
  <si>
    <t>53249523</t>
  </si>
  <si>
    <t>ЛАЗАР ЛАКЕТА ПР АУТОПРЕВОЗНИЧКА ЗАНАТСКА ТРГОВИНСКА РАДЊА И ИЗВОЂЕЊЕ ЗЕМЉАНИХ РАДОВА ЛАЗАРЕВАЦ</t>
  </si>
  <si>
    <t>104210027</t>
  </si>
  <si>
    <t>20115530</t>
  </si>
  <si>
    <t>БХЛ ПРОЈЕКТ ДОО БЕОГРАД (ВОЖДОВАЦ)</t>
  </si>
  <si>
    <t>100013149</t>
  </si>
  <si>
    <t>17355228</t>
  </si>
  <si>
    <t>ВИА-ПРОЈЕКТ ПРЕДУЗЕЋЕ ЗА ПРОЈЕКТОВАЊЕ, ИНЖЕЊЕРИНГ И КОНСАЛТИНГ, ДРУШТВО СА ОГРАНИЧЕНОМ ОДГОВОРНОШЋУ БЕОГРАД (ВОЖДОВАЦ)</t>
  </si>
  <si>
    <t>100147886</t>
  </si>
  <si>
    <t>17098098</t>
  </si>
  <si>
    <t>ДРУШТВО ЗА ИНЖЕЊЕРИНГ, КОНСАЛТИНГ, УВОЗ И ИЗВОЗ ТРИ ОМЕГА ИНЖЕЊЕРИНГ ДОО БЕОГРАД (СТАРИ ГРАД)</t>
  </si>
  <si>
    <t>103995845</t>
  </si>
  <si>
    <t>20068868</t>
  </si>
  <si>
    <t>ПРИВРЕДНО ДРУШТВО ЗА ПРОИЗВОДЊУ ТРГОВИНУ И УСЛУГЕ БЛАЖИЋ ЦОМПАНY ДОО МЛАДЕНОВАЦ</t>
  </si>
  <si>
    <t>102832861</t>
  </si>
  <si>
    <t>17496883</t>
  </si>
  <si>
    <t>ДРУШТВО ЗА ПРОИЗВОДЊУ  ИНЖЕЊЕРИНГ И КОНСАЛТИНГ  МИНИНГ-ИНЖЕЊЕРИНГ  Д.О.О. ЧАЧАК</t>
  </si>
  <si>
    <t>105174328</t>
  </si>
  <si>
    <t>20328690</t>
  </si>
  <si>
    <t>ДРУШТВО ЗА ПРОИЗВОДЊУ, ИНЖЕЊЕРИНГ, ТРГОВИНУ И УСЛУГЕ ЕУРОБЕТ 032  ЈЕЖЕВИЦА</t>
  </si>
  <si>
    <t>100135876</t>
  </si>
  <si>
    <t>07475870</t>
  </si>
  <si>
    <t>БАЗАЛТ ДОО БЕОГРАД</t>
  </si>
  <si>
    <t>100960286</t>
  </si>
  <si>
    <t>08113548</t>
  </si>
  <si>
    <t>КОМГРАД АКЦИОНАРСКО ДРУШТВО ЗА КОМУНАЛНО ГРАЂЕВИНАРСТВО СУБОТИЦА</t>
  </si>
  <si>
    <t>108195707</t>
  </si>
  <si>
    <t>20950072</t>
  </si>
  <si>
    <t>СЦС РС д.о.о. Београд (Врачар)</t>
  </si>
  <si>
    <t>103731029</t>
  </si>
  <si>
    <t>20005785</t>
  </si>
  <si>
    <t>ДРУШТВО СА ОГРАНИЧЕНОМ ОДГОВОРНОШЋУ ЈМД, ПАНЧЕВО</t>
  </si>
  <si>
    <t>105449571</t>
  </si>
  <si>
    <t>20385073</t>
  </si>
  <si>
    <t>ГРАЂЕВИНСКО ТРГОВИНСКО ДРУШТВО ТРНДА ДОО ВРАЊЕ</t>
  </si>
  <si>
    <t>105935076</t>
  </si>
  <si>
    <t>20488379</t>
  </si>
  <si>
    <t>ПРЕДУЗЕЋЕ ЗА ГРАЂЕВИНСКЕ И ЗАНАТСКЕ РАДОВЕ АИДА ПЛУС ДОО КОСЈЕРИЋ (ВАРОШ)</t>
  </si>
  <si>
    <t>105152548</t>
  </si>
  <si>
    <t>20326077</t>
  </si>
  <si>
    <t>ПРИВРЕДНО ДРУШТВО ФАЛЦОН СУРВЕY ДОО БЕОГРАД (ЗВЕЗДАРА)</t>
  </si>
  <si>
    <t>107236826</t>
  </si>
  <si>
    <t>29502749</t>
  </si>
  <si>
    <t>ТЕРНА С.А. ОГРАНАК ТЕРНА С.А. СЕРБИА БЕОГРАД (СТАРИ ГРАД)</t>
  </si>
  <si>
    <t>101861791</t>
  </si>
  <si>
    <t>08587078</t>
  </si>
  <si>
    <t>ЈАВНО КОМУНАЛНО ПРЕДУЗЕЋЕ СТАРЧЕВАЦ, СТАРЧЕВО</t>
  </si>
  <si>
    <t>107600016</t>
  </si>
  <si>
    <t>20834161</t>
  </si>
  <si>
    <t>АМС ТЕАМ д.о.о. Београд-Звездара</t>
  </si>
  <si>
    <t>107100319</t>
  </si>
  <si>
    <t>20741546</t>
  </si>
  <si>
    <t>ДУГИЋ ТОМИСЛАВ ДОО САРАНОВО</t>
  </si>
  <si>
    <t>101031551</t>
  </si>
  <si>
    <t>06215394</t>
  </si>
  <si>
    <t>WYОМИНГ ПРЕДУЗЕЋЕ ЗА ПРОИЗВОДЊУ, ТРГОВИНУ И УСЛУГЕ, ЕКСПОРТ ИМПОРТ ДОО БЕОГРАД (ЧУКАРИЦА)</t>
  </si>
  <si>
    <t>106705704</t>
  </si>
  <si>
    <t>20663855</t>
  </si>
  <si>
    <t>ПРИВРЕДНО ДРУШТВО ЗА ГРАЂЕВИНАРСТВО АРСО-ЦОМ ДОО, ПРЕШЕВО</t>
  </si>
  <si>
    <t>100878935</t>
  </si>
  <si>
    <t>06994334</t>
  </si>
  <si>
    <t>ПРЕДУЗЕЋЕ ЗА ПРОИЗВОДЊУ И ПРОМЕТ РАЛЕВИЋ ДОО, ПАРАЋИН</t>
  </si>
  <si>
    <t>101308337</t>
  </si>
  <si>
    <t>07600755</t>
  </si>
  <si>
    <t>ПРИВРЕДНО ДРУШТВО ЗА ПРОИЗВОДЊУ ПРОМЕТ И УСЛУГЕ БОГИЋЕВИЋ ДРУШТВО СА ОГРАНИЧЕНОМ ОДГОВОРЕНОШЋУ ТРСТЕНИК</t>
  </si>
  <si>
    <t>101579469</t>
  </si>
  <si>
    <t>17121332</t>
  </si>
  <si>
    <t>Јавно предузеће за планирање и управљање пројектима општине Жагубица, Жагубица</t>
  </si>
  <si>
    <t>100042843</t>
  </si>
  <si>
    <t>06742777</t>
  </si>
  <si>
    <t>ДРУШТВО ЗА ПРОИЗВОДЊУ ТРГОВИНУ И УСЛУГЕ ЛУК ТРАНС ДРУШТВО СА ОГРАНИЧЕНОМ ОДГОВОРНОШЋУ, БЕОГРАД (СТАРИ ГРАД)</t>
  </si>
  <si>
    <t>104995352</t>
  </si>
  <si>
    <t>20288051</t>
  </si>
  <si>
    <t>ДРУШТВО ЗА ИЗВОЂЕЊЕ РАДОВА У ГРАЂЕВИНАРСТВУ ТИМ УНИТЕД ДОО, ОПОВО</t>
  </si>
  <si>
    <t>100206113</t>
  </si>
  <si>
    <t>06215734</t>
  </si>
  <si>
    <t>ПРЕДУЗЕЋЕ ЗА ГРАЂЕВИНАРСТВО, ТРГОВИНУ И УСЛУГЕ  Г.Т.М.  ДОО, БЕОГРАД (ВОЖДОВАЦ)</t>
  </si>
  <si>
    <t>102864112</t>
  </si>
  <si>
    <t>17481509</t>
  </si>
  <si>
    <t>ПРЕДУЗЕЋЕ ЗА ГРАЂЕВИНУ, ПРОИЗВОДЊУ, ПРОМЕТ И УСЛУГЕ   АБЛ-СYСТЕМ ДОО, БЕОГРАД (ВОЖДОВАЦ)</t>
  </si>
  <si>
    <t>101114032</t>
  </si>
  <si>
    <t>17296540</t>
  </si>
  <si>
    <t>ДРУШТВО ЗА ИНЖЕЊЕРИНГ, ПРОИЗВОДЊУ И ПРОМЕТ ПРОИНЖЕЊЕРИНГ ДОО ЧАЧАК</t>
  </si>
  <si>
    <t>101032099</t>
  </si>
  <si>
    <t>17355686</t>
  </si>
  <si>
    <t>ДРУШТВО ЗА ПРОИЗВОДЊУ И ПРОМЕТ РОБА И УСЛУГА ГРЕЕН ДЕЦОР ЕXПОРТ-ИМПОРТ ДОО, БЕОГРАД (ЧУКАРИЦА)</t>
  </si>
  <si>
    <t>110205322</t>
  </si>
  <si>
    <t>21316547</t>
  </si>
  <si>
    <t>ПроЦонс Инжењеринг ЛТим д.о.о. Београд-Нови Београд</t>
  </si>
  <si>
    <t>108010091</t>
  </si>
  <si>
    <t>29505187</t>
  </si>
  <si>
    <t>ф.ХYЧА с.р.о. - огранак Крушевац</t>
  </si>
  <si>
    <t>108149067</t>
  </si>
  <si>
    <t>20940590</t>
  </si>
  <si>
    <t>Привредно Друштво АБМ ПУТОГРАДЊА д.о.о. Мрамор</t>
  </si>
  <si>
    <t>108151781</t>
  </si>
  <si>
    <t>20940956</t>
  </si>
  <si>
    <t>Предузеће за одржавање улица и путева Сирмијум пут д.о.о. Сремска Митровица</t>
  </si>
  <si>
    <t>107537891</t>
  </si>
  <si>
    <t>20822481</t>
  </si>
  <si>
    <t>ЛМ СПЕЕД ГРАДЊА Д.О.О. БЕОГРАД-ЧУКАРИЦА</t>
  </si>
  <si>
    <t>103659373</t>
  </si>
  <si>
    <t>17619764</t>
  </si>
  <si>
    <t>ПРИВРЕДНО ГРАДЈЕВИНСКО ДРУШТВО БУЈА-БАУ ДОО БУЈАНОВАЦ</t>
  </si>
  <si>
    <t>106957664</t>
  </si>
  <si>
    <t>20713674</t>
  </si>
  <si>
    <t>БИОЦ ГРАДЊА ДОО, НОВИ ПАЗАР</t>
  </si>
  <si>
    <t>100451906</t>
  </si>
  <si>
    <t>08571279</t>
  </si>
  <si>
    <t>ДРУШТВО СА ОГРАНИЧЕНОМ ОДГОВОРНОШЋУ ЗА УСЛУГЕ ВОЈВОДИНАПУТ-СЕРВИС НОВИ САД</t>
  </si>
  <si>
    <t>100036669</t>
  </si>
  <si>
    <t>17066412</t>
  </si>
  <si>
    <t>ФИЛОС ИНЖЕЊЕРИНГ ПРЕДУЗЕЋЕ ЗА ПРОЈЕКТОВАЊЕ ИНЖЕЊЕРИНГ КОНСАЛТИНГ ТРГОВИНУ И УСЛУГЕ ДОО БЕОГРАД (ВРАЧАР)</t>
  </si>
  <si>
    <t>100621830</t>
  </si>
  <si>
    <t>07610408</t>
  </si>
  <si>
    <t>ПРИВРЕДНО ДРУШТВО ЗА ПРОИЗВОДЊУ ПРОМЕТ И КОНТРОЛУ ПРОИЗВОДА И УСЛУГА НА МАЛО И  ВЕЛИКО УЛТРА-КОМЕРЦ ДОО, НИШ</t>
  </si>
  <si>
    <t>110204810</t>
  </si>
  <si>
    <t>64726412</t>
  </si>
  <si>
    <t>ПРЕДРАГ НИКОЛИЋ ПРЕДУЗЕТНИК ГРАЂЕВИНСКА РАДЊА ПЕДА ПЛУС ВЛАСОТИНЦЕ</t>
  </si>
  <si>
    <t>108143837</t>
  </si>
  <si>
    <t>20939583</t>
  </si>
  <si>
    <t>НИСКОГРАДЊА МИЛЕНКОВИЋ ДОО ДОЊА РАСОВАЧА</t>
  </si>
  <si>
    <t>103062103</t>
  </si>
  <si>
    <t>17523449</t>
  </si>
  <si>
    <t>ДРУШТВО СА ОГРАНИЧЕНОМ ОДГОВОРНОШЋУ АКВА АРТ КРАЉЕВО</t>
  </si>
  <si>
    <t>101897877</t>
  </si>
  <si>
    <t>06950191</t>
  </si>
  <si>
    <t>ДРУШТВО ЗА ПРОИЗВОДЊУ, ПРОМЕТ И УСЛУГЕ ТИП-ПЕТЛОВАЧА ДОО, ПЕТЛОВАЧА</t>
  </si>
  <si>
    <t>100876564</t>
  </si>
  <si>
    <t>07698372</t>
  </si>
  <si>
    <t>ДРУШТВО ЗА ПРОМЕТ И УСЛУГЕ ТРАНСКОП ЕКСПОРТ-ИМПОРТ ДОО, ПАРАЋИН</t>
  </si>
  <si>
    <t>103567021</t>
  </si>
  <si>
    <t>08825106</t>
  </si>
  <si>
    <t>ДОО ШУША ЗА ГРАЂЕВИНАРСТВО, ТРГОВИНУ И УСЛУГЕ ВЕТЕРНИК</t>
  </si>
  <si>
    <t>103996284</t>
  </si>
  <si>
    <t>20067209</t>
  </si>
  <si>
    <t>ДОО ХУМ ТУТИН</t>
  </si>
  <si>
    <t>107611284</t>
  </si>
  <si>
    <t>20835834</t>
  </si>
  <si>
    <t>НЕБГОР Д.О.О. Пројектовање инжењеринг изградња транспорт Звечан</t>
  </si>
  <si>
    <t>107394548</t>
  </si>
  <si>
    <t>20793694</t>
  </si>
  <si>
    <t>ПРИВРЕДНО ДРУШТВО ВЛЛЕЗРИТ ОСМАНИ ДОО, БИЉАЧА</t>
  </si>
  <si>
    <t>100797411</t>
  </si>
  <si>
    <t>08272573</t>
  </si>
  <si>
    <t>ПРЕДУЗЕЋЕ ЗА ГРАЂЕВИНАРСТВО БРОДОГРАДЊУ И ТРГОВИНУ ДЕНЕЗА М ИНЖЕЊЕРИНГ ДОО БЕОГРАД (НОВИ БЕОГРАД)</t>
  </si>
  <si>
    <t>106073861</t>
  </si>
  <si>
    <t>20526050</t>
  </si>
  <si>
    <t>ДРУШТВО СА ОГРАНИЧЕНОМ ОДГОВОРНОШЋУ ЗА ПРОИЗВОДЊУ, ТРГОВИНУ, УСЛУГЕ И КООПЕРАЦИЈЕ ЛИКОП, ПРЕТРКОВАЦ</t>
  </si>
  <si>
    <t>108534453</t>
  </si>
  <si>
    <t>29505705</t>
  </si>
  <si>
    <t>Грађевински Институт МАКЕДОНИЈА АД Скопље Огранак ГИМ Београд</t>
  </si>
  <si>
    <t>107632761</t>
  </si>
  <si>
    <t>20840803</t>
  </si>
  <si>
    <t>СВОЛОС Доо Београд-Нови Београд</t>
  </si>
  <si>
    <t>108139045</t>
  </si>
  <si>
    <t>29505292</t>
  </si>
  <si>
    <t>ЦОНСТРУЦЦИОНЕС РУБАУ ОГРАНАК БЕОГРАД (СТАРИ ГРАД)</t>
  </si>
  <si>
    <t>101338300</t>
  </si>
  <si>
    <t>56308334</t>
  </si>
  <si>
    <t>АУТОПРЕВОЗНИЧКА РАДЊА А.Т.П. СТЕВАНОВИЋ МИЛАН СТЕВАНОВИЋ ПР КОСТОЛАЦ</t>
  </si>
  <si>
    <t>106767303</t>
  </si>
  <si>
    <t>62250232</t>
  </si>
  <si>
    <t>МАРИЈА СТОЈАНОВ ПР, ГРАЂЕВИНСКО ДРВОПРЕРАЂИВАЧКА И АУТОПРЕВОЗНИЧКА РАДЊА ДУКАТ ИНТЕРНАЦИОНАЛ ВИНАРЦЕ</t>
  </si>
  <si>
    <t>105653480</t>
  </si>
  <si>
    <t>29500673</t>
  </si>
  <si>
    <t>ОГРАНАК ПОРР БАУ ГМБХ БЕОГРАД (НОВИ БЕОГРАД)</t>
  </si>
  <si>
    <t>101917102</t>
  </si>
  <si>
    <t>08112541</t>
  </si>
  <si>
    <t>ЗАНАТСКА ЗАДРУГА РУМА РУМА</t>
  </si>
  <si>
    <t>106171469</t>
  </si>
  <si>
    <t>61812687</t>
  </si>
  <si>
    <t>ГОРАН ПЕШИЋ ПР РАДЊА ЗА САКУПЉАЊЕ И РЕЦИКЛАЖУ СЕКУНДАРНИХ СИРОВИНА И ПРЕВОЗ ТЕРЕТА МЕТАЛ ПЕШИЋ ЈЕЛАШНИЦА</t>
  </si>
  <si>
    <t>106081247</t>
  </si>
  <si>
    <t>20496622</t>
  </si>
  <si>
    <t>ПРИВРЕДНО ДРУШТВО БАЧКИ ПУТЕВИ ДРУШТВО СА ОГРАНИЧЕНОМ ОДГОВОРНОШЋУ БАЧКА ТОПОЛА</t>
  </si>
  <si>
    <t>104014689</t>
  </si>
  <si>
    <t>20072326</t>
  </si>
  <si>
    <t>ПРИВРЕДНО ДРУШТВО ЗА ИЗВОЂЕЊЕ ГРАЂЕВИНСКИХ РАДОВА НИСКОГРАДЊА ПЛУС ДОО, СМЕДЕРЕВСКА ПАЛАНКА</t>
  </si>
  <si>
    <t>107964520</t>
  </si>
  <si>
    <t>20906405</t>
  </si>
  <si>
    <t>ЦЛЦ ЦОМПАНY-цреативе анд логистиц центер ДОО Београд-Нови Београд</t>
  </si>
  <si>
    <t>101586845</t>
  </si>
  <si>
    <t>06444504</t>
  </si>
  <si>
    <t>ПРОИЗВОДНО, ТРГОВИНСКО, САОБРАЋАЈНО И УСЛУЖНО ПРЕДУЗЕЋЕ ПАНОРАМА ТОУРС ДРУШТВО СА ОГРАНИЧЕНОМ ОДГОВОРНОШЋУ, ЛОПУШНИК</t>
  </si>
  <si>
    <t>103289132</t>
  </si>
  <si>
    <t>17551124</t>
  </si>
  <si>
    <t>ПРИВРЕДНО ДРУШТВО ЗА ПРОИЗВОДЊУ, ПРОМЕТ ПРУЖАЊЕ УСЛУГА, УНУТРАШЊУ И СПОЉНУ ТРГОВИНУ МАСТЕР С ДОО БЕОГРАД (ПАЛИЛУЛА)</t>
  </si>
  <si>
    <t>104603317</t>
  </si>
  <si>
    <t>29501483</t>
  </si>
  <si>
    <t>СТРАБАГ АГ ОГРАНАК ЗА ГРАЂЕВИНСКЕ ПОСЛОВЕ, БЕОГРАД (НОВИ БЕОГРАД)</t>
  </si>
  <si>
    <t>103659381</t>
  </si>
  <si>
    <t>17618652</t>
  </si>
  <si>
    <t>ПРИВРЕДНО ГРАДЈЕВИНСКО ДРУШТВО АЛБА ДОО, ЛЕТОВИЦА</t>
  </si>
  <si>
    <t>101076608</t>
  </si>
  <si>
    <t>17187104</t>
  </si>
  <si>
    <t>ДРУШТВО СА ОГРАНИЧЕНОМ ОДГОВОРНОШЋУ ЕУРО-НОРМ ВРЊЦИ</t>
  </si>
  <si>
    <t>107580967</t>
  </si>
  <si>
    <t>20830573</t>
  </si>
  <si>
    <t>Привредно друштво за изградњу мостова ФИЛОС МОСТОВИ ДОО БЕОГРАД-ВРАЧАР</t>
  </si>
  <si>
    <t>108507223</t>
  </si>
  <si>
    <t>21013013</t>
  </si>
  <si>
    <t>ПРИВРЕДНО ДРУШТВО ЗА ПРОИЗВОДЊУ ПРОМЕТ И УСЛУГЕ ЕУРОПЛАТАН 2014 ДОО КРУШЕВАЦ</t>
  </si>
  <si>
    <t>103388203</t>
  </si>
  <si>
    <t>60153485</t>
  </si>
  <si>
    <t>УСЛУЖНО ПРЕВОЗНИЧКА РАДЊА ЏИПКО ЈОВИЦА ЏИПКОВИЋ ПР  ВРАЊЕ</t>
  </si>
  <si>
    <t>107147904</t>
  </si>
  <si>
    <t>20750090</t>
  </si>
  <si>
    <t>АQУАГРОУП ПЛУС ДОО ПОЉСКА РЖАНА</t>
  </si>
  <si>
    <t>107066115</t>
  </si>
  <si>
    <t>20735406</t>
  </si>
  <si>
    <t>ПРИВРЕДНО ДРУШТВО ЗА ИЗРАДУ И ОДРЖАВАЊЕ САОБРАЋАЈНЕ СИГНАЛИЗАЦИЈЕ СИГНАЛИЗАЦИЈА-СДМ ДОО НИШ</t>
  </si>
  <si>
    <t>107061660</t>
  </si>
  <si>
    <t>20734388</t>
  </si>
  <si>
    <t>УЗОР-ТИМ ДОО ЈАГОДИНА</t>
  </si>
  <si>
    <t>107925994</t>
  </si>
  <si>
    <t>20898666</t>
  </si>
  <si>
    <t>МАТРЕX РОАД д.о.о. Београд-Вождовац</t>
  </si>
  <si>
    <t>107089960</t>
  </si>
  <si>
    <t>62491370</t>
  </si>
  <si>
    <t>ИВИЦА ДИМИТРИЈЕВИЋ ПР ТРГОВИНСКО ПРЕВОЗНИЧКА РАДЊА МАЛТЕЗ ВРАЊЕ</t>
  </si>
  <si>
    <t>108980230</t>
  </si>
  <si>
    <t>29506159</t>
  </si>
  <si>
    <t>ВЕКТОР-ИНТЕГРА д.о.о. Сарајево ОГРАНАК Београд-Стари Град</t>
  </si>
  <si>
    <t>107012160</t>
  </si>
  <si>
    <t>62434333</t>
  </si>
  <si>
    <t>ВУКОМИР МАРКОВИЋ ПР, СЗР СМАРТ-ГРАДЊА, НИШ</t>
  </si>
  <si>
    <t>107551058</t>
  </si>
  <si>
    <t>20824832</t>
  </si>
  <si>
    <t>ПРИВРЕДНО ДРУШТВО ЗА ПРОИЗВОДЊУ ПРОМЕТ УСЛУГЕ И ГРАЂЕВИНАРСТВО ЛАНГЕ БАУ ДОО НОВИ ПАЗАР</t>
  </si>
  <si>
    <t>102766762</t>
  </si>
  <si>
    <t>55862010</t>
  </si>
  <si>
    <t>СРЂАН МИНИЋ ПРЕДУЗЕТНИК, АУТОПРЕВОЗНИЧКО ГРАЂЕВИНСКО УСЛУЖНА РАДЊА ЗА ВАЂЕЊЕ ПЕСКА И ШЉУНКА, ПОСТАВЉАЊЕ ЦЕВНИХ ИНСТАЛАЦИЈА, ОДВОЗ ОТПАДАКА И ПРОИЗВОДЊУ БЕТОНА МИНИЋ СРЂАН  ПИРОТ</t>
  </si>
  <si>
    <t>108434396</t>
  </si>
  <si>
    <t>20998849</t>
  </si>
  <si>
    <t>БАЛКАНИЈА д.о.о. Нови Сад</t>
  </si>
  <si>
    <t>107971674</t>
  </si>
  <si>
    <t>20907592</t>
  </si>
  <si>
    <t>Друштво за изградњу пројектовање и инжењеринг Роад-инг д.о.о. Београд-Вождовац</t>
  </si>
  <si>
    <t>101499436</t>
  </si>
  <si>
    <t>07976364</t>
  </si>
  <si>
    <t>ДРУШТВО ЗА ПРОИЗВОДЊУ, ПРОМЕТ И УСЛУГЕ ФОРТУНА КОМПАНИ ДОО ВАЉЕВО</t>
  </si>
  <si>
    <t>107300941</t>
  </si>
  <si>
    <t>20777435</t>
  </si>
  <si>
    <t>ДИБО ГРАДЊА ДОО БЕОГРАД (ЗЕМУН)</t>
  </si>
  <si>
    <t>108852257</t>
  </si>
  <si>
    <t>21080748</t>
  </si>
  <si>
    <t>МЕГАЦОП ГРАДЊА д.о.о. Ниш-Палилула</t>
  </si>
  <si>
    <t>103944304</t>
  </si>
  <si>
    <t>20025824</t>
  </si>
  <si>
    <t>ПРЕДУЗЕЋЕ ЗА ГРАЂЕВИНАРСТВО ТОМИЋ КОМЕРЦ 05 ДОО ТРШИЋ</t>
  </si>
  <si>
    <t>101483438</t>
  </si>
  <si>
    <t>17209477</t>
  </si>
  <si>
    <t>ЈАВНО ПРЕДУЗЕЋЕ ДИРЕКЦИЈА ЗА ИЗГРАДЊУ ОПШТИНЕ ГОЛУБАЦ, ГОЛУБАЦ - У ЛИКВИДАЦИЈИ</t>
  </si>
  <si>
    <t>100993510</t>
  </si>
  <si>
    <t>51648498</t>
  </si>
  <si>
    <t>ЗОРАН МИШИЋ ПРЕДУЗЕТНИК, ПРЕВОЗ РОБЕ У ДРУМСКОМ САОБРАЋАЈУ ЈЕЛАШНИЦА</t>
  </si>
  <si>
    <t>104401315</t>
  </si>
  <si>
    <t>29501360</t>
  </si>
  <si>
    <t>ЕКО-БЕЛ ДРУШТВО СА ОГРАНИЧЕНОМ ОДГОВОРНОШЋУ ЗА ПРОИЗВОДЊУ, УСЛУГЕ, ТРГОВИНУ И ЕКОЛОШКУ ЗАШТИТУ ДОО ЛАКТАШИ ОГРАНАК УЖИЦЕ</t>
  </si>
  <si>
    <t>106641771</t>
  </si>
  <si>
    <t>20650508</t>
  </si>
  <si>
    <t>ДРУШТВО ЗА ИНЖЕЊЕРИНГ И УСЛУГЕ МИЛЛЕННИУМ ТЕАМ СПОРТ ДОО БЕОГРАД (ВОЖДОВАЦ)</t>
  </si>
  <si>
    <t>107756016</t>
  </si>
  <si>
    <t>20865466</t>
  </si>
  <si>
    <t>Роадерс доо Крушевац</t>
  </si>
  <si>
    <t>100893846</t>
  </si>
  <si>
    <t>07971290</t>
  </si>
  <si>
    <t>ПРЕДУЗЕЋЕ ЗА ГРАЂЕЊЕ, ПРОИЗВОДЊУ, ТРГОВИНУ И ВОДОПРИВРЕДНЕ УСЛУГЕ БОЈОВИЋ И СИН ДОО  ЧАЧАК</t>
  </si>
  <si>
    <t>105037473</t>
  </si>
  <si>
    <t>20290854</t>
  </si>
  <si>
    <t>ПРИВРЕДНО ДРУШТВО УРДЕX ИНЖЕЊЕРИНГ ДОО БЕОГРАД (ЗВЕЗДАРА)</t>
  </si>
  <si>
    <t>106662068</t>
  </si>
  <si>
    <t>20654872</t>
  </si>
  <si>
    <t>ПРИВРЕДНО ДРУШТВО ПУТОГРАДЊА ЕX-ИМ ДОО ПЕТКА</t>
  </si>
  <si>
    <t>107648295</t>
  </si>
  <si>
    <t>20844027</t>
  </si>
  <si>
    <t>АКТОР АТЕ Доо Београд-Нови Београд</t>
  </si>
  <si>
    <t>105034772</t>
  </si>
  <si>
    <t>20296267</t>
  </si>
  <si>
    <t>ПРИВРЕДНО ДРУШТВО ЗА ТРГОВИНУ, УСЛУГЕ И ПРОИЗВОДЊУ ЈАДРАН ТРАДЕ ДОО, НОВИ ПАЗАР</t>
  </si>
  <si>
    <t>100622100</t>
  </si>
  <si>
    <t>07382294</t>
  </si>
  <si>
    <t>ДРУШТВО СА ОГРАНИЧЕНОМ ОДГОВОРНОШЋУ ЗА ТРГОВИНУ МАРКЕТИНГ И КООПЕРАЦИЈУ ТРАСА ЦООП НИШ</t>
  </si>
  <si>
    <t>109039681</t>
  </si>
  <si>
    <t>63880027</t>
  </si>
  <si>
    <t>АЛЕКСАНДРА АНДРЕЈИЋ ПР ГРАЂЕВИНСКА РАДЊА ДИГ СYСТЕМС НИШ</t>
  </si>
  <si>
    <t>101908134</t>
  </si>
  <si>
    <t>06827772</t>
  </si>
  <si>
    <t>ДРУШТВО СА ОГРАНИЧЕНОМ ОДГОВОРНОШЋУ ПРОДУЦТ ЛЕСКОВАЦ</t>
  </si>
  <si>
    <t>106336249</t>
  </si>
  <si>
    <t>20580232</t>
  </si>
  <si>
    <t>ДРУШТВО СА ОГРАНИЧЕНОМ ОДГОВОРНОШЋУ КАЛКОД ИНВЕСТ, ПЕЧЕЊЕВЦЕ</t>
  </si>
  <si>
    <t>106675738</t>
  </si>
  <si>
    <t>20657499</t>
  </si>
  <si>
    <t>ПРЕДУЗЕЋЕ ЗА ПРОИЗВОДЊУ АСФАЛТА И ТРГОВИНУ МП-БАЗА ПУТ ПЛУС ДОО БЕОГРАД-ЧУКАРИЦА</t>
  </si>
  <si>
    <t>104371326</t>
  </si>
  <si>
    <t>60105693</t>
  </si>
  <si>
    <t>ГРАЂЕВИНСКА РАДЊА АНЂЕЛКОВИЋ ДАНИЈЕЛ АНЂЕЛКОВИЋ ПРЕДУЗЕТНИК, ЦРНА ТРАВА</t>
  </si>
  <si>
    <t>104339462</t>
  </si>
  <si>
    <t>20140151</t>
  </si>
  <si>
    <t>АГРО-СМП ЦОМПАНY Д.О.О. АРИЉЕ</t>
  </si>
  <si>
    <t>102295527</t>
  </si>
  <si>
    <t>17275712</t>
  </si>
  <si>
    <t>ПРЕДУЗЕЋЕ ЗА ПРОИЗВОДЊУ ПРОМЕТ И УСЛУГЕ НОВА ЕXПЛО ДОО, КРАГУЈЕВАЦ</t>
  </si>
  <si>
    <t>104186994</t>
  </si>
  <si>
    <t>20105518</t>
  </si>
  <si>
    <t>ДРУШТВО ЗА ПРОМЕТ И УСЛУГЕ МАТЕX ПУТЕВИ ДОО БЕОГРАД-РАКОВИЦА</t>
  </si>
  <si>
    <t>107391176</t>
  </si>
  <si>
    <t>29502994</t>
  </si>
  <si>
    <t>СУБТЕРРА А.С.-ОГРАНАК БЕОГРАД (САВСКИ ВЕНАЦ)</t>
  </si>
  <si>
    <t>109040073</t>
  </si>
  <si>
    <t>63880388</t>
  </si>
  <si>
    <t>БРАНИМИР РИСТИЋ ПР ИНЖЕЊЕРСКЕ ДЕЛАТНОСТИ И ТЕХНИЧКО САВЕТОВАЊЕ И УСТУПАЊЕ ЉУДСКИХ РЕСУРСА ГЕО-КРИГЕР БЕОГРАД</t>
  </si>
  <si>
    <t>101376410</t>
  </si>
  <si>
    <t>08672741</t>
  </si>
  <si>
    <t>Јавно комунално предузеће Развој Житиште - У ЛИКВИДАЦИЈИ</t>
  </si>
  <si>
    <t>108152330</t>
  </si>
  <si>
    <t>20941235</t>
  </si>
  <si>
    <t>Друштво са ограниченом одговорношћу МОСТОВИК-СРБ Београд-Стари Град - У ПРИНУДНОЈ ЛИКВИДАЦИЈИ</t>
  </si>
  <si>
    <t>105484105</t>
  </si>
  <si>
    <t>20393149</t>
  </si>
  <si>
    <t>ДАНИТГРОУП ДОО, БЕОГРАД (НОВИ БЕОГРАД)</t>
  </si>
  <si>
    <t>106993781</t>
  </si>
  <si>
    <t>20720115</t>
  </si>
  <si>
    <t>МАГИСТРАЛА СИГНАЛ ДОО ЗА ИЗРАДУ И ОДРЖАВАЊЕ САОБРАЋАЈНЕ СИГНАЛИЗАЦИЈЕ НИШ</t>
  </si>
  <si>
    <t>100364388</t>
  </si>
  <si>
    <t>17287435</t>
  </si>
  <si>
    <t>ЈП ДИРЕКЦИЈА ЗА УРБАНИЗАМ И ИЗГРАДЊУ АЛЕКСАНДРОВАЦ, АЛЕКСАНДРОВАЦ</t>
  </si>
  <si>
    <t>107977340</t>
  </si>
  <si>
    <t>20908726</t>
  </si>
  <si>
    <t>ХанПут-Плус Д.о.о. Владичин Хан</t>
  </si>
  <si>
    <t>100628823</t>
  </si>
  <si>
    <t>06243924</t>
  </si>
  <si>
    <t>ДРУШТВО СА ОГРАНИЧЕНОМ ОДГОВОРНОШЋУ ЗА ТРГОВИНУ И УСЛУГЕ ФЕНИКС МЕТАЛ, БОР</t>
  </si>
  <si>
    <t>107953460</t>
  </si>
  <si>
    <t>20903848</t>
  </si>
  <si>
    <t>ПРИВРЕДНО ДРУШТВО ТЕХНИК ИНСААТ ДОО НИШ - У ПРИНУДНОЈ ЛИКВИДАЦИЈИ</t>
  </si>
  <si>
    <t>107515105</t>
  </si>
  <si>
    <t>20818824</t>
  </si>
  <si>
    <t>ВИП НИСКОГРАДЊА ИНЖИЊЕРИНГ ПРИВРЕДНО ДРУШТВО ДОО БЕОГРАД-ЧУКАРИЦА</t>
  </si>
  <si>
    <t>107636255</t>
  </si>
  <si>
    <t>29503214</t>
  </si>
  <si>
    <t>АГТ ОГРАНАК БЕОГРАД-НОВИ БЕОГРАД</t>
  </si>
  <si>
    <t>105476847</t>
  </si>
  <si>
    <t>20392363</t>
  </si>
  <si>
    <t>ПРЕДУЗЕЋЕ СОЦЦИ ДОО ПИРОТ</t>
  </si>
  <si>
    <t>100123483</t>
  </si>
  <si>
    <t>17316257</t>
  </si>
  <si>
    <t>ГРАДЈЕВИНСКО ПРЕДУЗЕЋЕ АЛПИНЕ ДОО, БЕОГРАД - У СТЕЧАЈУ</t>
  </si>
  <si>
    <t>100067755</t>
  </si>
  <si>
    <t>07135998</t>
  </si>
  <si>
    <t>ВАЉЕВО ПУТ АКЦИОНАРСКО ДРУШТВО ЗА ИЗГРАДЊУ И ОДРЖАВАЊЕ ОБЈЕКАТА НИСКОГРАДЊЕ  ВАЉЕВО - У СТЕЧАЈУ</t>
  </si>
  <si>
    <t>104184781</t>
  </si>
  <si>
    <t>20086319</t>
  </si>
  <si>
    <t>МД ГРАДЊА ИНЖЕЊЕРИНГ ТРАНСПОРТ Д.О.О. НИШ - У СТЕЧАЈУ</t>
  </si>
  <si>
    <t>107764821</t>
  </si>
  <si>
    <t>20867442</t>
  </si>
  <si>
    <t>ЛИДЕР МЕТАЛ ДОО ЗА ПРОИЗВОДЊУ ОБРАДУ И ТРГОВИНУ МЕТАЛИМА И МЕТАЛНИМ ПРОИЗВОДИМА НОВИ САД - У ПРИНУДНОЈ ЛИКВИДАЦИЈИ</t>
  </si>
  <si>
    <t>101339103</t>
  </si>
  <si>
    <t>08253897</t>
  </si>
  <si>
    <t>ДРУШТВО СА ОГРАНИЧЕНОМ ОДГОВОРНОШЋУ  БОРОВИЦА-ТРАНСПОРТ ПРИВРЕДНО ДРУШТВО ЗА ДРУМСКИ САОБРАЋАЈ  РУМА - У СТЕЧАЈУ</t>
  </si>
  <si>
    <t>100380691</t>
  </si>
  <si>
    <t>07028245</t>
  </si>
  <si>
    <t>АКЦИОНАРСКО ДРУШТВО - ИСТРАЖИВАЧКО- РАЗВОЈНИ ИНСТИТУТ КИРИЛО САВИЋ БЕОГРАД (ВОЖДОВАЦ)</t>
  </si>
  <si>
    <t>100550241</t>
  </si>
  <si>
    <t>07715129</t>
  </si>
  <si>
    <t>ПРИВРЕДНО ДРУШТВО ЗА ИЗВОДЈЕЊЕ ГРАДЈЕВИНСКИХ И ЗЕМЉАНИХ РАДОВА, ТРАНСПОРТ И ТРГОВИНУ  АТОМ ДОО, ВРАЊЕ</t>
  </si>
  <si>
    <t>100110684</t>
  </si>
  <si>
    <t>07169248</t>
  </si>
  <si>
    <t>ПРИВРЕДНО ДРУШТВО ДУМАЧА ДОО ШАБАЦ</t>
  </si>
  <si>
    <t>100238372</t>
  </si>
  <si>
    <t>08113483</t>
  </si>
  <si>
    <t>АКЦИОНАРСКО ДРУШТВО ВОЈВОДИНАПУТ-БАЧКАПУТ НОВИ САД</t>
  </si>
  <si>
    <t>100109401</t>
  </si>
  <si>
    <t>06347673</t>
  </si>
  <si>
    <t>ПРИВРЕДНО ДРУШТВО ЗА ПРОИЗВОДЊУ, САОБРАЋАЈ И ТРГОВИНУ ИНТЕР-КОП Д.О.О. ШАБАЦ</t>
  </si>
  <si>
    <t>100404715</t>
  </si>
  <si>
    <t>07673914</t>
  </si>
  <si>
    <t>СТАМБЕНА ЗАДРУГА ВРАЊАНКА, ВРАЊЕ</t>
  </si>
  <si>
    <t>101161435</t>
  </si>
  <si>
    <t>08040648</t>
  </si>
  <si>
    <t>ПРИВРЕДНО ДРУШТВО АД ЗА ПУТЕВЕ ВОЈВОДИНАПУТ- ЗРЕЊАНИН, ЗРЕЊАНИН - У СТЕЧАЈУ</t>
  </si>
  <si>
    <t>100000750</t>
  </si>
  <si>
    <t>07014104</t>
  </si>
  <si>
    <t>Предузеће за путеве БЕОГРАД доо Београд</t>
  </si>
  <si>
    <t>100002225</t>
  </si>
  <si>
    <t>07023251</t>
  </si>
  <si>
    <t>ГРАЂЕВИНСКО ПРЕДУЗЕЋЕ МОСТОГРАДЊА АКЦИОНАРСКО ДРУШТВО, БЕОГРАД</t>
  </si>
  <si>
    <t>100002428</t>
  </si>
  <si>
    <t>07029209</t>
  </si>
  <si>
    <t>Партизански пут д.о.о. Београд - У СТЕЧАЈУ</t>
  </si>
  <si>
    <t>100995440</t>
  </si>
  <si>
    <t>07652992</t>
  </si>
  <si>
    <t>ПРИВРЕДНО ДРУШТВО ЗА ПРОИЗВОДЊУ, ПРОМЕТ И УСЛУГЕ У УНУТРАШЊОЈ И СПОЉНОЈ ТРГОВИНИ ПЕШТАН ДОО БУКОВИК</t>
  </si>
  <si>
    <t>100379929</t>
  </si>
  <si>
    <t>07028334</t>
  </si>
  <si>
    <t>ИНСТИТУТ ЗА ПУТЕВЕ АД, БЕОГРАД (ВОЖДОВАЦ)</t>
  </si>
  <si>
    <t>100223617</t>
  </si>
  <si>
    <t>07008139</t>
  </si>
  <si>
    <t>ИНСТИТУТ ЗА ИСПИТИВАЊЕ МАТЕРИЈАЛА АКЦИОНАРСКО ДРУШТВО БЕОГРАД (САВСКИ ВЕНАЦ)</t>
  </si>
  <si>
    <t>101968542</t>
  </si>
  <si>
    <t>07019971</t>
  </si>
  <si>
    <t>ИНСТИТУТ ЗА ВОДОПРИВРЕДУ ЈАРОСЛАВ ЧЕРНИ АД, БЕОГРАД (ВОЖДОВАЦ)</t>
  </si>
  <si>
    <t>101938497</t>
  </si>
  <si>
    <t>08028222</t>
  </si>
  <si>
    <t>ЛАФАРГЕ БЕОЧИНСКА ФАБРИКА ЦЕМЕНТА ДРУШТВО СА ОГРАНИЧЕНОМ ОДГОВОРНОШЋУ, БЕОЧИН</t>
  </si>
  <si>
    <t>101322472</t>
  </si>
  <si>
    <t>07367619</t>
  </si>
  <si>
    <t>ФАБРИКА ЕЛЕКТРОМАТЕРИЈАЛА И АЛАТА НИКОЛИЋ ФЕМАН ДОО ЈАГОДИНА</t>
  </si>
  <si>
    <t>103983528</t>
  </si>
  <si>
    <t>20065133</t>
  </si>
  <si>
    <t>ЦЕНТРАЛНА ПУТНА ЛАБОРАТОРИЈА ДОО ВЕТЕРНИК</t>
  </si>
  <si>
    <t>100520748</t>
  </si>
  <si>
    <t>07688733</t>
  </si>
  <si>
    <t>ПРИВАТНО ТРГО-ГРАДЈЕВИНСКО ПРЕДУЗЕЋЕ САБА-БЕЛЧА ДОО, ПРЕШЕВО</t>
  </si>
  <si>
    <t>104147995</t>
  </si>
  <si>
    <t>20093544</t>
  </si>
  <si>
    <t>ДРУШТВО ЗА ЗАШТИТУ МЕТАЛНИХ ПРОИЗВОДА ТОПЛИМ ЦИНКОВАЊЕМ МЕТАЛ-ЦИНКАРА ДОО ИНЂИЈА</t>
  </si>
  <si>
    <t>102078764</t>
  </si>
  <si>
    <t>07723369</t>
  </si>
  <si>
    <t>ПРЕДУЗЕЋЕ ЗА ПРОИЗВОДЊУ, ПРОЈЕКТОВАЊЕ, ИНЖЕЊЕРИНГ И ЦОНСАЛТИНГ РАС ИНЖЕЊЕРИНГ НИСКОГРАДЊА ДОО БЕОГРАД (ЗЕМУН)</t>
  </si>
  <si>
    <t>100057865</t>
  </si>
  <si>
    <t>17376659</t>
  </si>
  <si>
    <t>СИКА СРБИЈА доо Шимановци</t>
  </si>
  <si>
    <t>103470466</t>
  </si>
  <si>
    <t>17568027</t>
  </si>
  <si>
    <t>ВЛАДО БАУМАСЦХИНЕН ПРЕДУЗЕЋЕ ЗА ГРАДЈЕВИНАРСТВО, ПРОМЕТ И УСЛУГЕ ДРУШТВО СА ОГРАНИЧЕНОМ ОДГОВОРНОШЋУ СУРЧИН</t>
  </si>
  <si>
    <t>100895181</t>
  </si>
  <si>
    <t>06793045</t>
  </si>
  <si>
    <t>ДРУШТВО ЗА ПРОМЕТ, ИНЖЕЊЕРИНГ, ПРОИЗВОДЊУ И УСЛУГЕ АКВАПАН ИНЖЕЊЕРИНГ ДОО ВРАНИЋИ</t>
  </si>
  <si>
    <t>100539058</t>
  </si>
  <si>
    <t>17006312</t>
  </si>
  <si>
    <t>ЈАВНО КОМУНАЛНО ПРЕДУЗЕЋЕ ГРДЕЛИЦА ГРДЕЛИЦА (ВАРОШ)</t>
  </si>
  <si>
    <t>101957724</t>
  </si>
  <si>
    <t>17185012</t>
  </si>
  <si>
    <t>ДРУШТВО СА ОГРАНИЧЕНОМ ОДГОВОРНОШЋУ ЗА ПРОИЗВОДЊУ ТРГОВИНУ И УСЛУГЕ ТЕХНОГРАД-ИНЖЕЊЕРИНГ, КРАЉЕВО</t>
  </si>
  <si>
    <t>101137000</t>
  </si>
  <si>
    <t>06682499</t>
  </si>
  <si>
    <t>ДРУШТВО ЗА ТРГОВИНУ, ПРОИЗВОДЊУ И УСЛУГЕ ДЕВИX ДОО, ЛАЗАРЕВАЦ</t>
  </si>
  <si>
    <t>104842335</t>
  </si>
  <si>
    <t>20250151</t>
  </si>
  <si>
    <t>ДРУШТВО ЗА ПРОИЗВОДЊУ, ПРОМЕТ И УСЛУГЕ АСА ИБЕЛИК ДОО БЕОГРАД</t>
  </si>
  <si>
    <t>102237663</t>
  </si>
  <si>
    <t>17416006</t>
  </si>
  <si>
    <t>Привредно друштво за производњу и трговину изолационог материјала ФРАГМАТ С друштво са ограниченом одговорношћу Шид</t>
  </si>
  <si>
    <t>101250823</t>
  </si>
  <si>
    <t>07614039</t>
  </si>
  <si>
    <t>ГРАДЈЕВИНСКО ПРИВРЕДНО ДРУШТВО НИКОЛИЋ ДОО, КРАЉЕВО</t>
  </si>
  <si>
    <t>104204627</t>
  </si>
  <si>
    <t>20108525</t>
  </si>
  <si>
    <t>ДРУШТВО ЗА ГРАЂЕВИНАРСТВО,ПРОИЗВОДЊУ,ПРОМЕТ И  УСЛУГЕ УДАРНИК ГРАДЊА ДОО, БЕОГРАД</t>
  </si>
  <si>
    <t>105449944</t>
  </si>
  <si>
    <t>20381329</t>
  </si>
  <si>
    <t>ГРАДИЕНТ ДРУШТВО СА ОГРАНИЧЕНОМ ОДГОВОРНОШЋУ БЕОГРАД (ПАЛИЛУЛА)</t>
  </si>
  <si>
    <t>105739564</t>
  </si>
  <si>
    <t>20450550</t>
  </si>
  <si>
    <t>ДРУШТВО ЗА ПРОИЗВОДЊУ, ТРГОВИНУ И УСЛУГЕ ДАМИ ДОО БЕОГРАД (ЗЕМУН)</t>
  </si>
  <si>
    <t>107172914</t>
  </si>
  <si>
    <t>20768070</t>
  </si>
  <si>
    <t>ЦД ХИС ДОО НИШ</t>
  </si>
  <si>
    <t>106296703</t>
  </si>
  <si>
    <t>61520724</t>
  </si>
  <si>
    <t>БРАНКО КНЕЖЕВИЋ ПР АУТОПРЕВОЗ И ВРШЕЊЕ УСЛУГА АУТОДИЗАЛИЦАМА И ПРЕВОЗА СПЕЦИЈАЛНИХ ТЕРЕТА 2. МАЈ АПАТИН</t>
  </si>
  <si>
    <t>101685900</t>
  </si>
  <si>
    <t>17244302</t>
  </si>
  <si>
    <t>ПРЕДУЗЕЋЕ ЗА ГРАДЈЕВИНАРСТВО И ТРГОВИНУ ЕВРО ГРАДЊА 2000 ДОО БЕОГРАД (НОВИ БЕОГРАД)</t>
  </si>
  <si>
    <t>104414511</t>
  </si>
  <si>
    <t>20158433</t>
  </si>
  <si>
    <t>ПРЕДУЗЕЋЕ ЗА ОПЛАТНУ ТЕХНИКУ, ТРГОВИНУ И УСЛУГЕ ДОКА СЕРБ ДОО ШИМАНОВЦИ</t>
  </si>
  <si>
    <t>107810626</t>
  </si>
  <si>
    <t>20876328</t>
  </si>
  <si>
    <t>ЕУРОПОЛИС ПЛУС ДОО БЕОГРАД</t>
  </si>
  <si>
    <t>105051363</t>
  </si>
  <si>
    <t>20296453</t>
  </si>
  <si>
    <t>ДРУШТВО СА ОГРАНИЧЕНОМ ОДГОВОРНОШЧУ ПУТЕВИ ИНВЕСТ, УЖИЦЕ</t>
  </si>
  <si>
    <t>100077298</t>
  </si>
  <si>
    <t>06984959</t>
  </si>
  <si>
    <t>ПРИВРЕДНО ДРУШТВО АУТОТРАНСПОРТ  ДОО ВАЉЕВО, ПОПУЧКЕ</t>
  </si>
  <si>
    <t>102999331</t>
  </si>
  <si>
    <t>17491628</t>
  </si>
  <si>
    <t>ПРЕДУЗЕЋЕ ЗА ПРОИЗВОДЊУ И ПРОДАЈУ СИСТЕМА ОПЛАТА И СКЕЛА ПЕРИ-ОПЛАТЕ ДРУШТВО СА ОГРАНИЧЕНОМ ОДГОВОРНОШЋУ ШИМАНОВЦИ</t>
  </si>
  <si>
    <t>102624001</t>
  </si>
  <si>
    <t>17470426</t>
  </si>
  <si>
    <t>ПРИВРЕДНО ДРУШТВО АXЕЛ ДОО МАЛЧА</t>
  </si>
  <si>
    <t>101285056</t>
  </si>
  <si>
    <t>06273912</t>
  </si>
  <si>
    <t>ПРЕДУЗЕЋЕ ЗА ПРОИЗВОДЊУ, ПРОМЕТ И УСЛУГЕ АГРО-ХЕМИК ДОО ЉИГ</t>
  </si>
  <si>
    <t>103691389</t>
  </si>
  <si>
    <t>20002034</t>
  </si>
  <si>
    <t>ЛМ КОМЕРЦ ПРИВРЕДНО ДРУШТВО ЗА ПРОИЗВОДЊУ, ПРОМЕТ И УСЛУГЕ, Д.О.О. ОБРЕНОВАЦ</t>
  </si>
  <si>
    <t>104033878</t>
  </si>
  <si>
    <t>20076054</t>
  </si>
  <si>
    <t>ДРУШТВО СА ОГРАНИЧЕНОМ ОДГОВОРНОШЋУ  ЗА ПРОИЗВОДЊУ, ПРОМЕТ И УСЛУГЕ ЈОНИ КОМЕРЦ, ВЕЛИКИ ЦРЉЕНИ</t>
  </si>
  <si>
    <t>100548903</t>
  </si>
  <si>
    <t>06277888</t>
  </si>
  <si>
    <t>БИНТА ДОО  ВРАЊЕ</t>
  </si>
  <si>
    <t>105962543</t>
  </si>
  <si>
    <t>20500913</t>
  </si>
  <si>
    <t>ХАБЕРКОРН ДРУШТВО СА ОГРАНИЧЕНОМ ОДГОВОРНОШЋУ ВЕТЕРНИК</t>
  </si>
  <si>
    <t>101831816</t>
  </si>
  <si>
    <t>17162357</t>
  </si>
  <si>
    <t>Трговинско Предузеће Епироц Србија а.д. Београд (Нови Београд)</t>
  </si>
  <si>
    <t>104370876</t>
  </si>
  <si>
    <t>20154268</t>
  </si>
  <si>
    <t>ПРЕДУЗЕЋЕ ЗА ПРОМЕТ И УСЛУГЕ АНАМАX ДОО ЛАЗАРЕВАЦ</t>
  </si>
  <si>
    <t>106236146</t>
  </si>
  <si>
    <t>20561106</t>
  </si>
  <si>
    <t>ПРЕДУЗЕЋЕ ЗА ПРОИЗВОДЊУ ПРОМЕТ И УСЛУГЕ САВА КОП ДОО ВАЉЕВО</t>
  </si>
  <si>
    <t>106270317</t>
  </si>
  <si>
    <t>20567201</t>
  </si>
  <si>
    <t>ГЗТ ДОО СУРДУЛИЦА</t>
  </si>
  <si>
    <t>100550055</t>
  </si>
  <si>
    <t>17034740</t>
  </si>
  <si>
    <t>ГРАЂЕВИНСКО ПРЕДУЗЕЋЕ 5 Д ДОО ПАНЕВЉЕ</t>
  </si>
  <si>
    <t>101298487</t>
  </si>
  <si>
    <t>53533230</t>
  </si>
  <si>
    <t>АУТОПРЕВОЗНИЧКО ТРГОВИНСКО ПРОИЗВОДНА РАДЊА ДРАГОЉУБ КНЕЖЕВИЋ ПРЕДУЗЕТНИК ЧАЧАК</t>
  </si>
  <si>
    <t>100890466</t>
  </si>
  <si>
    <t>17369202</t>
  </si>
  <si>
    <t>ДРУШТВО ЗА ПРОМЕТ, ТРАНСПОРТ И УСЛУГЕ ЂЕРА-ШПЕД ДОО ЧАЧАК</t>
  </si>
  <si>
    <t>105987833</t>
  </si>
  <si>
    <t>20506393</t>
  </si>
  <si>
    <t>САВИЋ НП-ЦОМПАНY ДОО ДОЉЕВАЦ ОРЉАНЕ</t>
  </si>
  <si>
    <t>105500631</t>
  </si>
  <si>
    <t>20396016</t>
  </si>
  <si>
    <t>ДРУШТВО ЗА ТРАНСПОРТ,ТРГОВИНУ И УСЛУГЕ ДИВНИЋ ГРОУП ДОО ВАЉЕВО</t>
  </si>
  <si>
    <t>100550364</t>
  </si>
  <si>
    <t>07370954</t>
  </si>
  <si>
    <t>ПРИВРЕДНО ДРУШТВО НА ВЕЛИКО И МАЛО КУПИНИНЦЕ ДОО, ВРАЊЕ</t>
  </si>
  <si>
    <t>108543131</t>
  </si>
  <si>
    <t>21020567</t>
  </si>
  <si>
    <t>РАСАДНИК ГРЕЕН ИН ДОО НОВИ САД</t>
  </si>
  <si>
    <t>100663062</t>
  </si>
  <si>
    <t>06074863</t>
  </si>
  <si>
    <t>СПЕЦИЈАЛИЗОВАНО ГРАЂЕВИНСКО ДРУШТВО  ИЗОГРАДЊА ПЛУС ДОО, ДОЊА ВРЕЖИНА</t>
  </si>
  <si>
    <t>105106525</t>
  </si>
  <si>
    <t>20306084</t>
  </si>
  <si>
    <t>НАТУРА БЕАУТY БАЛЦАН ДОО, НИШ</t>
  </si>
  <si>
    <t>100869397</t>
  </si>
  <si>
    <t>07662351</t>
  </si>
  <si>
    <t>ДРУШТВО  ЗА ТРГОВИНУ И ТРАНСПОРТ ШИЛОПРОМ ДОО, БЕЛОТИНАЦ</t>
  </si>
  <si>
    <t>108362992</t>
  </si>
  <si>
    <t>20984082</t>
  </si>
  <si>
    <t>Геопоинт инжењеринг доо Нови Сад</t>
  </si>
  <si>
    <t>105812044</t>
  </si>
  <si>
    <t>20460466</t>
  </si>
  <si>
    <t>ПРЕДУЗЕЋЕ ЗА ПРОИЗВОДЊУ, УСЛУГЕ, СПОЉНУ И УНУТРАШЊУ ТРГОВИНУ НА ВЕЛИКО И МАЛО МЕТАЛАЦ СИНЦЕ 1967 ДОО ДИМИТРОВГРАД</t>
  </si>
  <si>
    <t>100775596</t>
  </si>
  <si>
    <t>17031384</t>
  </si>
  <si>
    <t>ПРИВРЕДНО ДРУШТВО ГРИНИЧ ДОО НИШ,</t>
  </si>
  <si>
    <t>101534776</t>
  </si>
  <si>
    <t>56633561</t>
  </si>
  <si>
    <t>МИЛОШ МИЛОВАНОВИЋ ПРЕДУЗЕТНИК РАДЊА ЗА ГРАДЈЕВИНСКУ ДЕЛАТНОСТ И ИЗРАДУ СВЕЋА УДАРНИК НИШ</t>
  </si>
  <si>
    <t>102303537</t>
  </si>
  <si>
    <t>54642296</t>
  </si>
  <si>
    <t>ВЛАДИМИР ГОЛУБОВИЋ ПР АУТОПРЕВОЗНИК И РАДЊА ЗА ГРУБЕ ГРАЂЕВИНСКЕ РАДОВЕ И ИСКОП РЕЧНИХ НАНОСА И ПРИПРЕМА ГРАДИЛИШТА  ГРДЕЛИЦА (ВАРОШ)</t>
  </si>
  <si>
    <t>104354404</t>
  </si>
  <si>
    <t>20141034</t>
  </si>
  <si>
    <t>СИМКОП-YУ ДОО ЧАЧАК</t>
  </si>
  <si>
    <t>107018947</t>
  </si>
  <si>
    <t>20725338</t>
  </si>
  <si>
    <t>ГРАЂЕВИНСКО ПРЕДУЗЕЋЕ ГП ИНВЕСТ ГРАДЊА ТЕАМ БУИЛДИНГ ДОО , НОВИ ПАЗАР</t>
  </si>
  <si>
    <t>100949934</t>
  </si>
  <si>
    <t>50598250</t>
  </si>
  <si>
    <t>САМОСТАЛНА АУТОПРЕВОЗНИЧКА РАДЊА АЦА МИЛЕ РАНЂЕЛОВИЋ ПРЕДУЗЕТНИК БЕЛО ПОЉЕ</t>
  </si>
  <si>
    <t>100005908</t>
  </si>
  <si>
    <t>17355333</t>
  </si>
  <si>
    <t>ДРУШТВО ЗА ГРАЂЕВИНСКЕ И ЗАНАТСКЕ РАДОВЕ ПЕК-ИНГ ДОО БЕОГРАД</t>
  </si>
  <si>
    <t>108255890</t>
  </si>
  <si>
    <t>20962631</t>
  </si>
  <si>
    <t>ЦАРИЧИН ГРАД НМД БЕОГРАД-ЧУКАРИЦА</t>
  </si>
  <si>
    <t>100927903</t>
  </si>
  <si>
    <t>17254740</t>
  </si>
  <si>
    <t>ПРОИЗВОДНО-ТРГОВИНСКО ПРЕДУЗЕЋЕ СТОЈАНОВИЋ ДОО, ВЛАДИЧИН ХАН</t>
  </si>
  <si>
    <t>105415958</t>
  </si>
  <si>
    <t>20377852</t>
  </si>
  <si>
    <t>ПРЕДУЗЕЋЕ ЗА ПРОМЕТ И УСЛУГЕ ВД.БЕНЗ ДОО, КРУШЕВАЦ</t>
  </si>
  <si>
    <t>101026086</t>
  </si>
  <si>
    <t>56781609</t>
  </si>
  <si>
    <t>СЛАЂАНА НИКОЛИЋ ПРЕДУЗЕТНИК ГРАЂЕВИНСКО ТРГОВИНСКА АУТОПРЕВОЗНИЧКА РАДЊА НИКОЛИЋ СЛАЂАНА  БЕОГРАД</t>
  </si>
  <si>
    <t>106650768</t>
  </si>
  <si>
    <t>20652489</t>
  </si>
  <si>
    <t>ПРИВРЕДНО ДРУШТВО ЗА ПРОИЗВОДЊУ И ПРОМЕТ ГРАЂЕВИНСКОГ МАТЕРИЈАЛА ОСТРВИЦА РУДНИК ДОО ГОРЊИ МИЛАНОВАЦ</t>
  </si>
  <si>
    <t>102932656</t>
  </si>
  <si>
    <t>62192542</t>
  </si>
  <si>
    <t>ГРАЂЕВИНСКА РАДЊА ВАСА КОМ ВАСИЛИЈЕ ТРАЈКОВИЋ ПР ВРАЊСКА БАЊА</t>
  </si>
  <si>
    <t>101629220</t>
  </si>
  <si>
    <t>08677271</t>
  </si>
  <si>
    <t>ЛИДЕР  ПРЕДУЗЕЋЕ ЗА ПРОМЕТ И УСЛУГЕ ЕXПОРТ-ИМПОРТ ДРУШТВО СА ОГРАНИЧЕНОМ ОДГОВОРНОШЋУ НОВИ САД</t>
  </si>
  <si>
    <t>101956563</t>
  </si>
  <si>
    <t>06067549</t>
  </si>
  <si>
    <t>ПРИВРЕДНО ДРУШТВО ЗА ПРОИЗВОДЊУ, ПРОМЕТ И УСЛУГЕ МД-КОЈИЋ ДОО ЉИГ</t>
  </si>
  <si>
    <t>106558173</t>
  </si>
  <si>
    <t>20631155</t>
  </si>
  <si>
    <t>САТУРНИА ДОО БЕОГРАД (ВРАЧАР)</t>
  </si>
  <si>
    <t>100039462</t>
  </si>
  <si>
    <t>07492090</t>
  </si>
  <si>
    <t>ПРИВРЕДНО ДРУШТВО КОВЕX ДОО, БЕОГРАД (СТАРИ ГРАД)</t>
  </si>
  <si>
    <t>108452247</t>
  </si>
  <si>
    <t>21002470</t>
  </si>
  <si>
    <t>ФУНДАМЕНТАЛ Д.О.О. Петроварадин</t>
  </si>
  <si>
    <t>105685880</t>
  </si>
  <si>
    <t>20430184</t>
  </si>
  <si>
    <t>ДРУШТВО ЗА ПРОИЗВОДЊУ ГРАДЊУ УСЛУГЕ И ПРОМЕТ ТИМ ПУТЕВИ ДОО ОБРЕНОВАЦ</t>
  </si>
  <si>
    <t>106842594</t>
  </si>
  <si>
    <t>20691107</t>
  </si>
  <si>
    <t>ПРИВРЕДНО ДРУШТВО ЦОММОДИТИЕС &amp; СТЕЕЛ ДОО БЕОГРАД (ПАЛИЛУЛА)</t>
  </si>
  <si>
    <t>103173244</t>
  </si>
  <si>
    <t>17247239</t>
  </si>
  <si>
    <t>ДРУШТВО ЗА ПРОМЕТ И УСЛУГЕ ЈЕВТИЋ ЦОММЕРЦЕ ДОО ВЕЛИКИ ЦРЉЕНИ</t>
  </si>
  <si>
    <t>105895047</t>
  </si>
  <si>
    <t>20481544</t>
  </si>
  <si>
    <t>ПРИВРЕДНО ДРУШТВО ЗА ПРОИЗВОДЊУ, ПРОМЕТ И УСЛУГЕ ФОЦУСС - 08 ДОО БОЉКОВЦИ</t>
  </si>
  <si>
    <t>107170099</t>
  </si>
  <si>
    <t>20767499</t>
  </si>
  <si>
    <t>ПРИВРЕДНО ДРУШТВО СА ОГРАНИЧЕНОМ ОДГОВОРНОШЋУ ЕИСЕН МЕСАРЦИ</t>
  </si>
  <si>
    <t>100503132</t>
  </si>
  <si>
    <t>55575908</t>
  </si>
  <si>
    <t>ТОШИЋ АЛЕКСАНДАР ПР, РАДЊА ЗА ПРЕВОЗ РОБЕ У ДРУМСКОМ САОБРАЋАЈУ А.Т.Р.-ТОШИЋ, НИШ</t>
  </si>
  <si>
    <t>104323398</t>
  </si>
  <si>
    <t>20147881</t>
  </si>
  <si>
    <t>ДРУШТВО ЗА ЕКСПЛОАТАЦИЈУ МИНЕРАЛНИХ СИРОВИНА, ПРОЈЕКТОВАЊЕ, ИНЖЕЊЕРИНГ И ТРГОВИНУ МИНИНГТЕЦХ ГРОУП ДОО БЕОГРАД (ВРАЧАР)</t>
  </si>
  <si>
    <t>101259074</t>
  </si>
  <si>
    <t>54647212</t>
  </si>
  <si>
    <t>АУТОПРЕВОЗНИЧКО ГРАЂЕВИНСКА ЗАНАТСКО УСЛУЖНО ТРГОВИНСКА РАДЊА СТАМЕНКОВИЋ ДРАГАН СТАМЕНКОВИЋ ПРЕДУЗЕТНИК СИРЧА</t>
  </si>
  <si>
    <t>100925359</t>
  </si>
  <si>
    <t>17216473</t>
  </si>
  <si>
    <t>ДРУШТВО ЗА ИЗВОЂЕЊЕГРАЂЕВИНСКИХ РАДОВА  ТЕХНОГРАДЊА ДОО ВЛАДИЧИН ХАН</t>
  </si>
  <si>
    <t>103308627</t>
  </si>
  <si>
    <t>56227300</t>
  </si>
  <si>
    <t>АУТОПРЕВОЗНИК ЕРА-ТРАНС ДАРКО ВИДАНОВИЋ ПР  ПИРОТ</t>
  </si>
  <si>
    <t>103358917</t>
  </si>
  <si>
    <t>55942684</t>
  </si>
  <si>
    <t>РАДЊА ЗА ЗЕМЉАНЕ РАДОВЕ КОП-КОМЕРЦ ДЕЈАН ЈАЋЕВИЋ ПР, БАЛАЈНАЦ</t>
  </si>
  <si>
    <t>107757652</t>
  </si>
  <si>
    <t>20865890</t>
  </si>
  <si>
    <t>НОВА ЗЕМЉА доо Београд-Раковица</t>
  </si>
  <si>
    <t>104574300</t>
  </si>
  <si>
    <t>20191830</t>
  </si>
  <si>
    <t>РОВ ИНВЕСТ ДОО, ЧУКАРИЦА</t>
  </si>
  <si>
    <t>103426744</t>
  </si>
  <si>
    <t>17564030</t>
  </si>
  <si>
    <t>ПРЕДУЗЕЋЕ ЗА ТРГОВИНУ И УСЛУГЕ АРЦЕЛОРМИТТАЛ ДИСТРИБУТИОН СЕРБИА ДРУШТВО СА ОГРАНИЧЕНОМ ОДГОВОРНОШЋУ БЕОГРАД (ВРАЧАР) - У ЛИКВИДАЦИЈИ</t>
  </si>
  <si>
    <t>108190681</t>
  </si>
  <si>
    <t>63280496</t>
  </si>
  <si>
    <t>СРЂАН ПЕТРОВИЋ ПР ГРАЂЕВИНСКА РАДЊА СРЛЕ ПЛУС МОРАВАЦ</t>
  </si>
  <si>
    <t>108093267</t>
  </si>
  <si>
    <t>20930179</t>
  </si>
  <si>
    <t>ЦРАНЕС ДОО Ниш-Медиана - У ЛИКВИДАЦИЈИ</t>
  </si>
  <si>
    <t>100990972</t>
  </si>
  <si>
    <t>51169433</t>
  </si>
  <si>
    <t>САМОСТАЛНА РАДЊА ЗА ПРЕВОЗ РОБЕ У ДРУМСКОМ САОБРАЋАЈУ МАРКО ИГРУТИНОВИЋ ПРЕДУЗЕТНИК ГАЏИН ХАН</t>
  </si>
  <si>
    <t>107125153</t>
  </si>
  <si>
    <t>20746084</t>
  </si>
  <si>
    <t>ДРУШТВО СА ОГРАНИЧЕНОМ ОДГОВОРНОШЋУ, ВРБА - У ПРИНУДНОЈ ЛИКВИДАЦИЈИ</t>
  </si>
  <si>
    <t>107995831</t>
  </si>
  <si>
    <t>20912251</t>
  </si>
  <si>
    <t>РЕАНЦОН д.о.о. Ниш-Медиана - У ЛИКВИДАЦИЈИ</t>
  </si>
  <si>
    <t>100570945</t>
  </si>
  <si>
    <t>06052819</t>
  </si>
  <si>
    <t>Привредно друштво за производњу и трговину РП ТЕХНОМЕТАЛ-СЕРВИС д.о.о. Ушће</t>
  </si>
  <si>
    <t>107717565</t>
  </si>
  <si>
    <t>62940948</t>
  </si>
  <si>
    <t>МАРКО РАЈКОВИЋ ПР ГРАЂЕВИНСКА РАДЊА МАРИЏОН АЛЕКСИНАЦ</t>
  </si>
  <si>
    <t>105188253</t>
  </si>
  <si>
    <t>60840466</t>
  </si>
  <si>
    <t>ДРАГАН МИХАЈЛОВИЋ ПР ПИНТЕРСКА И  ГРАЂЕВИНСКА РАДЊА МИХАЈЛОВИЋ ГЛОГОВИЦА</t>
  </si>
  <si>
    <t>101248349</t>
  </si>
  <si>
    <t>50348164</t>
  </si>
  <si>
    <t>ДУШАН ЂУСИЋ ПРЕДУЗЕТНИК, ТРАНСПОРТНО ГРАЂЕВИНСКА ТРГОВИНСКА РАДЊА ТРАНСКОП-ЂУСИЋ ВИТАНОВАЦ</t>
  </si>
  <si>
    <t>107609691</t>
  </si>
  <si>
    <t>20835940</t>
  </si>
  <si>
    <t>МИНЕX - ГЕОТЕХНИКА Д.О.О. НИШ-ПАЛИЛУЛА - У ЛИКВИДАЦИЈИ</t>
  </si>
  <si>
    <t>108092053</t>
  </si>
  <si>
    <t>63209147</t>
  </si>
  <si>
    <t>АНА АНТОВ РАДИВОЈЕВИЋ ПРЕДУЗЕТНИК ГРАЂЕВИНСКА РАДЊА АНТОВ БЕОГРАД</t>
  </si>
  <si>
    <t>107805469</t>
  </si>
  <si>
    <t>63002542</t>
  </si>
  <si>
    <t>Драган Арсић ПР Грађевинска радња КОКАН ПЛУС Алексинац</t>
  </si>
  <si>
    <t>107168670</t>
  </si>
  <si>
    <t>62548215</t>
  </si>
  <si>
    <t>ДРАГАН ОСТОЈИЋ ПР, РАДЊА ЗА УРЕЂЕЊЕ И ОДРЖАВАЊЕ ЗЕЛЕНИХ ПОВРШИНА ОСТОЈИЋ СТИЛ, ГОРЊИ МИЛАНОВАЦ</t>
  </si>
  <si>
    <t>101956346</t>
  </si>
  <si>
    <t>07604424</t>
  </si>
  <si>
    <t>РАДИО БУБОЊА ДОО ЛИПЉЕ</t>
  </si>
  <si>
    <t>108179803</t>
  </si>
  <si>
    <t>63272124</t>
  </si>
  <si>
    <t>НЕНАД ЂУРОВ ПР ГРАЂЕВИНСКА РАДЊА МАЛОШИШТЕ</t>
  </si>
  <si>
    <t>103967656</t>
  </si>
  <si>
    <t>57079967</t>
  </si>
  <si>
    <t>ЗАНАТСКО ТРГОВИНСКА РАДЊА ЛАВ МИРОСЛАВ НИКОЛИЋ ПР ВРАЊЕ, ВРАЊЕ</t>
  </si>
  <si>
    <t>107717581</t>
  </si>
  <si>
    <t>62940425</t>
  </si>
  <si>
    <t>ДРАГАН ВЕЛИЧКОВИЋ ПР ГРАЂЕВИНСКА РАДЊА АКИ &amp; БОЦКО АЛЕКСИНАЦ</t>
  </si>
  <si>
    <t>102139022</t>
  </si>
  <si>
    <t>52538165</t>
  </si>
  <si>
    <t>РАДЊА ЗА ПРЕВОЗ РОБЕ У ДРУМСКОМ САОБРАЋАЈУ И ИЗВОЂЕЊЕ ЗЕМЉАНИХ РАДОВА БОЈАН МИШИЋ ПРЕДУЗЕТНИК КУНОВИЦА</t>
  </si>
  <si>
    <t>108259467</t>
  </si>
  <si>
    <t>63329495</t>
  </si>
  <si>
    <t>МИЛАН КАНДИЋ ПРЕДУЗЕТНИК ИНЖЕЊЕРСКЕ ДЕЛАТНОСТИ И ТЕХНИЧКО САВЕТОВАЊЕ У ОБЛАСТИ ГЕОЛОГИЈЕ И ГЕОТЕХНИКЕ ГРОУНД СОЛУТИОНС БЕОГРАД</t>
  </si>
  <si>
    <t>107249156</t>
  </si>
  <si>
    <t>62595787</t>
  </si>
  <si>
    <t>ЖАКЛИНА ЂОРЂЕВИЋ ПРЕДУЗЕТНИК, ГРАЂЕВИНСКА ЗАНАТСКА РАДЊА ВИД ГРАДЊА ВЛАСОТИНЦЕ</t>
  </si>
  <si>
    <t>107814951</t>
  </si>
  <si>
    <t>63008478</t>
  </si>
  <si>
    <t>ЈУСУФ ХАЏИЋ ПР САМОСТАЛНА ЗАНАТСКА РАДЊА ГРАЂЕВИНА ЈАСМИН УНД-ЕДИН МИТРОВА</t>
  </si>
  <si>
    <t>103417498</t>
  </si>
  <si>
    <t>17558447</t>
  </si>
  <si>
    <t>ЗЕМЉОРАДНИЧКА ЗАДРУГА ЈАБУКА -ВЛАСОТИНЦЕ, ЂУРЕ ДАНИЧИЋА 4</t>
  </si>
  <si>
    <t>107693781</t>
  </si>
  <si>
    <t>20852992</t>
  </si>
  <si>
    <t>ИЦОПАЛ доо Нови Београд</t>
  </si>
  <si>
    <t>107717557</t>
  </si>
  <si>
    <t>62941260</t>
  </si>
  <si>
    <t>БОЖА АНТИЋ ПР ГРАЂЕВИНСКА РАДЊА МОТИНА АЛЕКСИНАЧКИ РУДНИК</t>
  </si>
  <si>
    <t>107576801</t>
  </si>
  <si>
    <t>20829516</t>
  </si>
  <si>
    <t>Предузеће за промет производњу услуге и ехпорт-импорт САША ИИИ Друштво са ограниченом одговорношћу Ново Село</t>
  </si>
  <si>
    <t>100145938</t>
  </si>
  <si>
    <t>06923917</t>
  </si>
  <si>
    <t>ВИЗУС ПРЕДУЗЕЋЕ ЗА ПРОМЕТ, ПОСРЕДОВАЊЕ И УСЛУГЕ ДОО БЕОГРАД (НОВИ БЕОГРАД)</t>
  </si>
  <si>
    <t>107241764</t>
  </si>
  <si>
    <t>62603305</t>
  </si>
  <si>
    <t>БРАНИСЛАВ ЈОЦИЋ ПР, РАДЊА ЗА ПРЕВОЗ РОБЕ У ДРУМСКОМ САОБРАЋАЈУ БАКИ-ТРАНС БЕЛА ПАЛАНКА</t>
  </si>
  <si>
    <t>107420179</t>
  </si>
  <si>
    <t>20798793</t>
  </si>
  <si>
    <t>ДРУШТВО ЗА ИЗГРАДЊУ ПУТЕВА И АУТОПУТЕВА ОДОС ДОО ГОРЊИ МИЛАНОВАЦ</t>
  </si>
  <si>
    <t>105895372</t>
  </si>
  <si>
    <t>20482923</t>
  </si>
  <si>
    <t>ДРУШТВО СА ОГРАНИЧЕНОМ ОДГОВОРНОШЋУ РАТКО МИТРОВИЋ - КОНСТРУКТОР БЕОГРАД (САВСКИ ВЕНАЦ)</t>
  </si>
  <si>
    <t>107861038</t>
  </si>
  <si>
    <t>63043648</t>
  </si>
  <si>
    <t>ДУШАН МИЛОВАНОВИЋ ПР ГРАЂЕВИНСКА РАДЊА ДУКИ ВРЕЛАЦ АЛЕКСИНАЦ</t>
  </si>
  <si>
    <t>107877205</t>
  </si>
  <si>
    <t>20888792</t>
  </si>
  <si>
    <t>ХР СЕРВИЦЕС Доо Београд-Нови Београд</t>
  </si>
  <si>
    <t>107550594</t>
  </si>
  <si>
    <t>20824921</t>
  </si>
  <si>
    <t>Привредно друштво за ПРОМЕТ РОБА УСЛУГА У ГРАДЈЕВИНАРСТВУ ЕXПОРТ ИМПОРТ МДВ ГРАДЊА ДОО КОВАЧИЦА</t>
  </si>
  <si>
    <t>101295247</t>
  </si>
  <si>
    <t>06268544</t>
  </si>
  <si>
    <t>ПРОИЗВОДНО ТРГОВИНСКО ДРУШТВО ЦЕМПРОМ  ДОО ПРЕЉИНА</t>
  </si>
  <si>
    <t>100991439</t>
  </si>
  <si>
    <t>51166680</t>
  </si>
  <si>
    <t>РАДЊА ЗА ПРЕВОЗ РОБЕ У ДРУМСКОМ САОБРАЋАЈУ И ИЗВОЂЕЊЕ ЗЕМЉАНИХ РАДОВА ЛАРИ-ТРАНС ДРАГОСЛАВ ЖИВКОВИЋ ПР ГАЏИН ХАН</t>
  </si>
  <si>
    <t>105380349</t>
  </si>
  <si>
    <t>20370882</t>
  </si>
  <si>
    <t>Д.Д. ПУТАРАЦ ДОО ОБРЕНОВАЦ ЗВЕЧКА</t>
  </si>
  <si>
    <t>107525254</t>
  </si>
  <si>
    <t>20820675</t>
  </si>
  <si>
    <t>ЦОНСТРУЦТИОН ЦОМПАНY Доо Београд-Нови Београд - У ПРИНУДНОЈ ЛИКВИДАЦИЈИ</t>
  </si>
  <si>
    <t>106047843</t>
  </si>
  <si>
    <t>20523573</t>
  </si>
  <si>
    <t>ПРИВРЕДНО ДРУШТВО ЗА ТРГОВИНУ И УСЛУГЕ ЈЕЗЕРО БЕТОН ДОО БЕОГРАД (НОВИ БЕОГРАД)</t>
  </si>
  <si>
    <t>101785317</t>
  </si>
  <si>
    <t>07874049</t>
  </si>
  <si>
    <t>ДРУШТВО ЗА ПРОИЗВОДЊУ ТРГОВИНУ И УСЛУГЕ ВЕРОНА ЕКСПОРТ-ИМПОРТ ДОО НОВИ ПАЗАР</t>
  </si>
  <si>
    <t>101119789</t>
  </si>
  <si>
    <t>55164606</t>
  </si>
  <si>
    <t>САМОСТАЛНА ГРАЂЕВИНСКО ЗАНАТСКА РАДЊА ПАВЛОВИЋ-МW ПАВЛОВИЋ МИЛУТИН ПРЕДУЗЕТНИК ЧАЧАК, ЧАЧАК</t>
  </si>
  <si>
    <t>101854919</t>
  </si>
  <si>
    <t>07363834</t>
  </si>
  <si>
    <t>ПРЕДУЗЕЋЕ ЗА ПОСРЕДНИЧКО-КОМИСИОНЕ, УСЛУЖНЕ И РЕНТ-А КАР ПОСЛОВЕ ЈЕЗЕРО ДОО, БЕОГРАД (НОВИ БЕОГРАД)</t>
  </si>
  <si>
    <t>101285273</t>
  </si>
  <si>
    <t>07099274</t>
  </si>
  <si>
    <t>ГРАДЈЕВИНСКО ПРЕДУЗЕЋЕ ГРАНИТ-ПЕШЧАР АД ЉИГ</t>
  </si>
  <si>
    <t>101158038</t>
  </si>
  <si>
    <t>07114192</t>
  </si>
  <si>
    <t>АКЦИОНАРСКО ДРУШТВО ХОЛДИНГ ИНДУСТРИЈА КАБЛОВА ЈАГОДИНА</t>
  </si>
  <si>
    <t>Статус</t>
  </si>
  <si>
    <t>Брисан</t>
  </si>
  <si>
    <t>Активан</t>
  </si>
  <si>
    <t>У ликвидацији</t>
  </si>
  <si>
    <t>У стечају</t>
  </si>
  <si>
    <t>У принудној ликвидацији</t>
  </si>
  <si>
    <t>Није привредни субјекат</t>
  </si>
  <si>
    <t>Бодова</t>
  </si>
  <si>
    <t>РАДНИ ОДНОС НЕОДРЕЂЕНО [%]</t>
  </si>
  <si>
    <t>РАДНИ ОДНОС ОДРЕЂЕНО [%]</t>
  </si>
  <si>
    <t>ПП ПОСЛОВИ АУТОРСКИ УГОВОРИ  [%]</t>
  </si>
  <si>
    <t>РАД "НА ЦРНО" [бр лица]</t>
  </si>
  <si>
    <t>УКУПНО ДУГОВАЊЕ [дин]</t>
  </si>
  <si>
    <t>Дуговање - бодови</t>
  </si>
  <si>
    <t>УКУПНО ЗА ПРВИ, ДРУГИ И ТРЕЋИ  КВАРТАЛ 2019. год: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</si>
</sst>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textRotation="90" wrapText="1"/>
    </xf>
    <xf numFmtId="4" fontId="1" fillId="2" borderId="1" xfId="0" applyNumberFormat="1" applyFont="1" applyFill="1" applyBorder="1" applyAlignment="1">
      <alignment horizontal="center" vertical="center" textRotation="90" wrapText="1"/>
    </xf>
    <xf numFmtId="0" fontId="1" fillId="3" borderId="1" xfId="0" applyFont="1" applyFill="1" applyBorder="1" applyAlignment="1">
      <alignment horizontal="center" vertical="center" textRotation="90" wrapText="1"/>
    </xf>
    <xf numFmtId="0" fontId="1" fillId="3" borderId="1" xfId="0" applyFont="1" applyFill="1" applyBorder="1" applyAlignment="1">
      <alignment horizontal="center" vertical="center" textRotation="90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4" fontId="2" fillId="0" borderId="1" xfId="0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2" fillId="3" borderId="1" xfId="0" applyNumberFormat="1" applyFont="1" applyFill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4" fontId="1" fillId="0" borderId="0" xfId="0" applyNumberFormat="1" applyFont="1" applyAlignment="1">
      <alignment horizontal="center"/>
    </xf>
    <xf numFmtId="4" fontId="1" fillId="0" borderId="0" xfId="0" applyNumberFormat="1" applyFont="1"/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09"/>
  <sheetViews>
    <sheetView tabSelected="1" workbookViewId="0">
      <pane ySplit="1" topLeftCell="A92" activePane="bottomLeft" state="frozen"/>
      <selection pane="bottomLeft" activeCell="V1" sqref="V1:V1048576"/>
    </sheetView>
  </sheetViews>
  <sheetFormatPr defaultRowHeight="12" x14ac:dyDescent="0.2"/>
  <cols>
    <col min="1" max="1" width="3.5703125" style="18" bestFit="1" customWidth="1"/>
    <col min="2" max="2" width="8.7109375" style="5" bestFit="1" customWidth="1"/>
    <col min="3" max="3" width="7.85546875" style="5" bestFit="1" customWidth="1"/>
    <col min="4" max="4" width="109.85546875" style="5" customWidth="1"/>
    <col min="5" max="5" width="20.140625" style="5" bestFit="1" customWidth="1"/>
    <col min="6" max="6" width="8.42578125" style="19" bestFit="1" customWidth="1"/>
    <col min="7" max="7" width="7.7109375" style="18" bestFit="1" customWidth="1"/>
    <col min="8" max="8" width="4.42578125" style="18" bestFit="1" customWidth="1"/>
    <col min="9" max="9" width="7.7109375" style="18" bestFit="1" customWidth="1"/>
    <col min="10" max="10" width="4.42578125" style="18" bestFit="1" customWidth="1"/>
    <col min="11" max="11" width="7.7109375" style="18" bestFit="1" customWidth="1"/>
    <col min="12" max="12" width="3.140625" style="18" bestFit="1" customWidth="1"/>
    <col min="13" max="14" width="7" style="18" bestFit="1" customWidth="1"/>
    <col min="15" max="15" width="7.7109375" style="18" bestFit="1" customWidth="1"/>
    <col min="16" max="16" width="3.140625" style="18" bestFit="1" customWidth="1"/>
    <col min="17" max="17" width="3.5703125" style="18" bestFit="1" customWidth="1"/>
    <col min="18" max="18" width="3.140625" style="18" bestFit="1" customWidth="1"/>
    <col min="19" max="19" width="3.5703125" style="18" bestFit="1" customWidth="1"/>
    <col min="20" max="20" width="5.42578125" style="18" bestFit="1" customWidth="1"/>
    <col min="21" max="21" width="4.42578125" style="18" bestFit="1" customWidth="1"/>
    <col min="22" max="22" width="13.140625" style="5" hidden="1" customWidth="1"/>
    <col min="23" max="23" width="7.85546875" style="18" bestFit="1" customWidth="1"/>
    <col min="24" max="16384" width="9.140625" style="5"/>
  </cols>
  <sheetData>
    <row r="1" spans="1:23" ht="101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1909</v>
      </c>
      <c r="F1" s="2" t="s">
        <v>4</v>
      </c>
      <c r="G1" s="1" t="s">
        <v>5</v>
      </c>
      <c r="H1" s="3" t="s">
        <v>1916</v>
      </c>
      <c r="I1" s="1" t="s">
        <v>6</v>
      </c>
      <c r="J1" s="3" t="s">
        <v>1916</v>
      </c>
      <c r="K1" s="1" t="s">
        <v>7</v>
      </c>
      <c r="L1" s="3" t="s">
        <v>1916</v>
      </c>
      <c r="M1" s="1" t="s">
        <v>1917</v>
      </c>
      <c r="N1" s="1" t="s">
        <v>1918</v>
      </c>
      <c r="O1" s="1" t="s">
        <v>1919</v>
      </c>
      <c r="P1" s="1" t="s">
        <v>8</v>
      </c>
      <c r="Q1" s="3" t="s">
        <v>1916</v>
      </c>
      <c r="R1" s="1" t="s">
        <v>9</v>
      </c>
      <c r="S1" s="3" t="s">
        <v>1916</v>
      </c>
      <c r="T1" s="1" t="s">
        <v>1920</v>
      </c>
      <c r="U1" s="3" t="s">
        <v>1916</v>
      </c>
      <c r="V1" s="1" t="s">
        <v>1921</v>
      </c>
      <c r="W1" s="4" t="s">
        <v>1922</v>
      </c>
    </row>
    <row r="2" spans="1:23" x14ac:dyDescent="0.2">
      <c r="A2" s="6">
        <v>1</v>
      </c>
      <c r="B2" s="7" t="s">
        <v>907</v>
      </c>
      <c r="C2" s="7" t="s">
        <v>908</v>
      </c>
      <c r="D2" s="7" t="s">
        <v>909</v>
      </c>
      <c r="E2" s="7" t="s">
        <v>1911</v>
      </c>
      <c r="F2" s="8">
        <f t="shared" ref="F2:F65" si="0">SUM(H2+J2+L2-Q2-S2-U2-W2)</f>
        <v>5317</v>
      </c>
      <c r="G2" s="6">
        <v>1276</v>
      </c>
      <c r="H2" s="9">
        <f t="shared" ref="H2:H65" si="1">SUM(G2*3)</f>
        <v>3828</v>
      </c>
      <c r="I2" s="6">
        <v>743</v>
      </c>
      <c r="J2" s="9">
        <f t="shared" ref="J2:J65" si="2">SUM(I2*2)</f>
        <v>1486</v>
      </c>
      <c r="K2" s="6">
        <v>3</v>
      </c>
      <c r="L2" s="9">
        <f t="shared" ref="L2:L65" si="3">SUM(K2*1)</f>
        <v>3</v>
      </c>
      <c r="M2" s="10">
        <v>0.63109999999999999</v>
      </c>
      <c r="N2" s="10">
        <v>0.36749999999999999</v>
      </c>
      <c r="O2" s="10">
        <v>1.5E-3</v>
      </c>
      <c r="P2" s="6"/>
      <c r="Q2" s="9">
        <f t="shared" ref="Q2:Q65" si="4">SUM(P2*500)</f>
        <v>0</v>
      </c>
      <c r="R2" s="6"/>
      <c r="S2" s="9">
        <f t="shared" ref="S2:S65" si="5">SUM(R2*100)</f>
        <v>0</v>
      </c>
      <c r="T2" s="6"/>
      <c r="U2" s="9">
        <f t="shared" ref="U2:U65" si="6">SUM(T2*1000)</f>
        <v>0</v>
      </c>
      <c r="V2" s="11">
        <v>0</v>
      </c>
      <c r="W2" s="12">
        <f t="shared" ref="W2:W65" si="7">SUM(V2*0.00001)</f>
        <v>0</v>
      </c>
    </row>
    <row r="3" spans="1:23" x14ac:dyDescent="0.2">
      <c r="A3" s="6">
        <v>2</v>
      </c>
      <c r="B3" s="7" t="s">
        <v>910</v>
      </c>
      <c r="C3" s="7" t="s">
        <v>911</v>
      </c>
      <c r="D3" s="7" t="s">
        <v>912</v>
      </c>
      <c r="E3" s="7" t="s">
        <v>1911</v>
      </c>
      <c r="F3" s="8">
        <f t="shared" si="0"/>
        <v>5268.9917290000003</v>
      </c>
      <c r="G3" s="6">
        <v>1510</v>
      </c>
      <c r="H3" s="9">
        <f t="shared" si="1"/>
        <v>4530</v>
      </c>
      <c r="I3" s="6">
        <v>468</v>
      </c>
      <c r="J3" s="9">
        <f t="shared" si="2"/>
        <v>936</v>
      </c>
      <c r="K3" s="6">
        <v>3</v>
      </c>
      <c r="L3" s="9">
        <f t="shared" si="3"/>
        <v>3</v>
      </c>
      <c r="M3" s="10">
        <v>0.76219999999999999</v>
      </c>
      <c r="N3" s="10">
        <v>0.23619999999999999</v>
      </c>
      <c r="O3" s="10">
        <v>1.5E-3</v>
      </c>
      <c r="P3" s="6"/>
      <c r="Q3" s="9">
        <f t="shared" si="4"/>
        <v>0</v>
      </c>
      <c r="R3" s="6">
        <v>2</v>
      </c>
      <c r="S3" s="9">
        <f t="shared" si="5"/>
        <v>200</v>
      </c>
      <c r="T3" s="6"/>
      <c r="U3" s="9">
        <f t="shared" si="6"/>
        <v>0</v>
      </c>
      <c r="V3" s="11">
        <v>827.1</v>
      </c>
      <c r="W3" s="12">
        <f t="shared" si="7"/>
        <v>8.2710000000000006E-3</v>
      </c>
    </row>
    <row r="4" spans="1:23" x14ac:dyDescent="0.2">
      <c r="A4" s="6">
        <v>3</v>
      </c>
      <c r="B4" s="7" t="s">
        <v>913</v>
      </c>
      <c r="C4" s="7" t="s">
        <v>914</v>
      </c>
      <c r="D4" s="7" t="s">
        <v>915</v>
      </c>
      <c r="E4" s="7" t="s">
        <v>1911</v>
      </c>
      <c r="F4" s="8">
        <f t="shared" si="0"/>
        <v>3286</v>
      </c>
      <c r="G4" s="6">
        <v>1068</v>
      </c>
      <c r="H4" s="9">
        <f t="shared" si="1"/>
        <v>3204</v>
      </c>
      <c r="I4" s="6">
        <v>4</v>
      </c>
      <c r="J4" s="9">
        <f t="shared" si="2"/>
        <v>8</v>
      </c>
      <c r="K4" s="6">
        <v>74</v>
      </c>
      <c r="L4" s="9">
        <f t="shared" si="3"/>
        <v>74</v>
      </c>
      <c r="M4" s="10">
        <v>0.93189999999999995</v>
      </c>
      <c r="N4" s="10">
        <v>3.5000000000000001E-3</v>
      </c>
      <c r="O4" s="10">
        <v>6.4600000000000005E-2</v>
      </c>
      <c r="P4" s="6"/>
      <c r="Q4" s="9">
        <f t="shared" si="4"/>
        <v>0</v>
      </c>
      <c r="R4" s="6"/>
      <c r="S4" s="9">
        <f t="shared" si="5"/>
        <v>0</v>
      </c>
      <c r="T4" s="6"/>
      <c r="U4" s="9">
        <f t="shared" si="6"/>
        <v>0</v>
      </c>
      <c r="V4" s="11">
        <v>0</v>
      </c>
      <c r="W4" s="12">
        <f t="shared" si="7"/>
        <v>0</v>
      </c>
    </row>
    <row r="5" spans="1:23" x14ac:dyDescent="0.2">
      <c r="A5" s="6">
        <v>4</v>
      </c>
      <c r="B5" s="7" t="s">
        <v>919</v>
      </c>
      <c r="C5" s="7" t="s">
        <v>920</v>
      </c>
      <c r="D5" s="7" t="s">
        <v>921</v>
      </c>
      <c r="E5" s="7" t="s">
        <v>1911</v>
      </c>
      <c r="F5" s="8">
        <f t="shared" si="0"/>
        <v>1778.4662350000001</v>
      </c>
      <c r="G5" s="6">
        <v>680</v>
      </c>
      <c r="H5" s="9">
        <f t="shared" si="1"/>
        <v>2040</v>
      </c>
      <c r="I5" s="6">
        <v>70</v>
      </c>
      <c r="J5" s="9">
        <f t="shared" si="2"/>
        <v>140</v>
      </c>
      <c r="K5" s="6">
        <v>0</v>
      </c>
      <c r="L5" s="9">
        <f t="shared" si="3"/>
        <v>0</v>
      </c>
      <c r="M5" s="10">
        <v>0.90669999999999995</v>
      </c>
      <c r="N5" s="10">
        <v>9.3299999999999994E-2</v>
      </c>
      <c r="O5" s="10">
        <v>0</v>
      </c>
      <c r="P5" s="6"/>
      <c r="Q5" s="9">
        <f t="shared" si="4"/>
        <v>0</v>
      </c>
      <c r="R5" s="6">
        <v>4</v>
      </c>
      <c r="S5" s="9">
        <f t="shared" si="5"/>
        <v>400</v>
      </c>
      <c r="T5" s="6"/>
      <c r="U5" s="9">
        <f t="shared" si="6"/>
        <v>0</v>
      </c>
      <c r="V5" s="11">
        <v>153376.5</v>
      </c>
      <c r="W5" s="12">
        <f t="shared" si="7"/>
        <v>1.533765</v>
      </c>
    </row>
    <row r="6" spans="1:23" x14ac:dyDescent="0.2">
      <c r="A6" s="6">
        <v>5</v>
      </c>
      <c r="B6" s="7" t="s">
        <v>916</v>
      </c>
      <c r="C6" s="7" t="s">
        <v>917</v>
      </c>
      <c r="D6" s="7" t="s">
        <v>918</v>
      </c>
      <c r="E6" s="7" t="s">
        <v>1911</v>
      </c>
      <c r="F6" s="8">
        <f t="shared" si="0"/>
        <v>1766.9999779</v>
      </c>
      <c r="G6" s="6">
        <v>549</v>
      </c>
      <c r="H6" s="9">
        <f t="shared" si="1"/>
        <v>1647</v>
      </c>
      <c r="I6" s="6">
        <v>260</v>
      </c>
      <c r="J6" s="9">
        <f t="shared" si="2"/>
        <v>520</v>
      </c>
      <c r="K6" s="6">
        <v>0</v>
      </c>
      <c r="L6" s="9">
        <f t="shared" si="3"/>
        <v>0</v>
      </c>
      <c r="M6" s="10">
        <v>0.67859999999999998</v>
      </c>
      <c r="N6" s="10">
        <v>0.32140000000000002</v>
      </c>
      <c r="O6" s="10">
        <v>0</v>
      </c>
      <c r="P6" s="6"/>
      <c r="Q6" s="9">
        <f t="shared" si="4"/>
        <v>0</v>
      </c>
      <c r="R6" s="6">
        <v>4</v>
      </c>
      <c r="S6" s="9">
        <f t="shared" si="5"/>
        <v>400</v>
      </c>
      <c r="T6" s="6"/>
      <c r="U6" s="9">
        <f t="shared" si="6"/>
        <v>0</v>
      </c>
      <c r="V6" s="11">
        <v>2.21</v>
      </c>
      <c r="W6" s="12">
        <f t="shared" si="7"/>
        <v>2.2100000000000002E-5</v>
      </c>
    </row>
    <row r="7" spans="1:23" x14ac:dyDescent="0.2">
      <c r="A7" s="6">
        <v>6</v>
      </c>
      <c r="B7" s="7" t="s">
        <v>922</v>
      </c>
      <c r="C7" s="7" t="s">
        <v>923</v>
      </c>
      <c r="D7" s="7" t="s">
        <v>924</v>
      </c>
      <c r="E7" s="7" t="s">
        <v>1911</v>
      </c>
      <c r="F7" s="8">
        <f t="shared" si="0"/>
        <v>1503.6838998000001</v>
      </c>
      <c r="G7" s="6">
        <v>391</v>
      </c>
      <c r="H7" s="9">
        <f t="shared" si="1"/>
        <v>1173</v>
      </c>
      <c r="I7" s="6">
        <v>163</v>
      </c>
      <c r="J7" s="9">
        <f t="shared" si="2"/>
        <v>326</v>
      </c>
      <c r="K7" s="6">
        <v>5</v>
      </c>
      <c r="L7" s="9">
        <f t="shared" si="3"/>
        <v>5</v>
      </c>
      <c r="M7" s="10">
        <v>0.69950000000000001</v>
      </c>
      <c r="N7" s="10">
        <v>0.29160000000000003</v>
      </c>
      <c r="O7" s="10">
        <v>8.8999999999999999E-3</v>
      </c>
      <c r="P7" s="6"/>
      <c r="Q7" s="9">
        <f t="shared" si="4"/>
        <v>0</v>
      </c>
      <c r="R7" s="6"/>
      <c r="S7" s="9">
        <f t="shared" si="5"/>
        <v>0</v>
      </c>
      <c r="T7" s="6"/>
      <c r="U7" s="9">
        <f t="shared" si="6"/>
        <v>0</v>
      </c>
      <c r="V7" s="11">
        <v>31610.02</v>
      </c>
      <c r="W7" s="12">
        <f t="shared" si="7"/>
        <v>0.31610020000000005</v>
      </c>
    </row>
    <row r="8" spans="1:23" x14ac:dyDescent="0.2">
      <c r="A8" s="6">
        <v>7</v>
      </c>
      <c r="B8" s="7" t="s">
        <v>925</v>
      </c>
      <c r="C8" s="7" t="s">
        <v>926</v>
      </c>
      <c r="D8" s="7" t="s">
        <v>927</v>
      </c>
      <c r="E8" s="7" t="s">
        <v>1911</v>
      </c>
      <c r="F8" s="8">
        <f t="shared" si="0"/>
        <v>1381</v>
      </c>
      <c r="G8" s="6">
        <v>441</v>
      </c>
      <c r="H8" s="9">
        <f t="shared" si="1"/>
        <v>1323</v>
      </c>
      <c r="I8" s="6">
        <v>21</v>
      </c>
      <c r="J8" s="9">
        <f t="shared" si="2"/>
        <v>42</v>
      </c>
      <c r="K8" s="6">
        <v>16</v>
      </c>
      <c r="L8" s="9">
        <f t="shared" si="3"/>
        <v>16</v>
      </c>
      <c r="M8" s="10">
        <v>0.92259999999999998</v>
      </c>
      <c r="N8" s="10">
        <v>4.3900000000000002E-2</v>
      </c>
      <c r="O8" s="10">
        <v>3.3500000000000002E-2</v>
      </c>
      <c r="P8" s="6"/>
      <c r="Q8" s="9">
        <f t="shared" si="4"/>
        <v>0</v>
      </c>
      <c r="R8" s="6"/>
      <c r="S8" s="9">
        <f t="shared" si="5"/>
        <v>0</v>
      </c>
      <c r="T8" s="6"/>
      <c r="U8" s="9">
        <f t="shared" si="6"/>
        <v>0</v>
      </c>
      <c r="V8" s="11">
        <v>0</v>
      </c>
      <c r="W8" s="12">
        <f t="shared" si="7"/>
        <v>0</v>
      </c>
    </row>
    <row r="9" spans="1:23" x14ac:dyDescent="0.2">
      <c r="A9" s="6">
        <v>8</v>
      </c>
      <c r="B9" s="7" t="s">
        <v>931</v>
      </c>
      <c r="C9" s="7" t="s">
        <v>932</v>
      </c>
      <c r="D9" s="7" t="s">
        <v>933</v>
      </c>
      <c r="E9" s="7" t="s">
        <v>1911</v>
      </c>
      <c r="F9" s="8">
        <f t="shared" si="0"/>
        <v>1353.9994922000001</v>
      </c>
      <c r="G9" s="6">
        <v>386</v>
      </c>
      <c r="H9" s="9">
        <f t="shared" si="1"/>
        <v>1158</v>
      </c>
      <c r="I9" s="6">
        <v>98</v>
      </c>
      <c r="J9" s="9">
        <f t="shared" si="2"/>
        <v>196</v>
      </c>
      <c r="K9" s="6">
        <v>0</v>
      </c>
      <c r="L9" s="9">
        <f t="shared" si="3"/>
        <v>0</v>
      </c>
      <c r="M9" s="10">
        <v>0.79749999999999999</v>
      </c>
      <c r="N9" s="10">
        <v>0.20250000000000001</v>
      </c>
      <c r="O9" s="10">
        <v>0</v>
      </c>
      <c r="P9" s="6"/>
      <c r="Q9" s="9">
        <f t="shared" si="4"/>
        <v>0</v>
      </c>
      <c r="R9" s="6"/>
      <c r="S9" s="9">
        <f t="shared" si="5"/>
        <v>0</v>
      </c>
      <c r="T9" s="6"/>
      <c r="U9" s="9">
        <f t="shared" si="6"/>
        <v>0</v>
      </c>
      <c r="V9" s="11">
        <v>50.78</v>
      </c>
      <c r="W9" s="12">
        <f t="shared" si="7"/>
        <v>5.0780000000000009E-4</v>
      </c>
    </row>
    <row r="10" spans="1:23" x14ac:dyDescent="0.2">
      <c r="A10" s="6">
        <v>9</v>
      </c>
      <c r="B10" s="7" t="s">
        <v>928</v>
      </c>
      <c r="C10" s="7" t="s">
        <v>929</v>
      </c>
      <c r="D10" s="7" t="s">
        <v>930</v>
      </c>
      <c r="E10" s="7" t="s">
        <v>1911</v>
      </c>
      <c r="F10" s="8">
        <f t="shared" si="0"/>
        <v>1287</v>
      </c>
      <c r="G10" s="6">
        <v>354</v>
      </c>
      <c r="H10" s="9">
        <f t="shared" si="1"/>
        <v>1062</v>
      </c>
      <c r="I10" s="6">
        <v>108</v>
      </c>
      <c r="J10" s="9">
        <f t="shared" si="2"/>
        <v>216</v>
      </c>
      <c r="K10" s="6">
        <v>9</v>
      </c>
      <c r="L10" s="9">
        <f t="shared" si="3"/>
        <v>9</v>
      </c>
      <c r="M10" s="10">
        <v>0.75160000000000005</v>
      </c>
      <c r="N10" s="10">
        <v>0.2293</v>
      </c>
      <c r="O10" s="10">
        <v>1.9099999999999999E-2</v>
      </c>
      <c r="P10" s="6"/>
      <c r="Q10" s="9">
        <f t="shared" si="4"/>
        <v>0</v>
      </c>
      <c r="R10" s="6"/>
      <c r="S10" s="9">
        <f t="shared" si="5"/>
        <v>0</v>
      </c>
      <c r="T10" s="6"/>
      <c r="U10" s="9">
        <f t="shared" si="6"/>
        <v>0</v>
      </c>
      <c r="V10" s="11">
        <v>0</v>
      </c>
      <c r="W10" s="12">
        <f t="shared" si="7"/>
        <v>0</v>
      </c>
    </row>
    <row r="11" spans="1:23" x14ac:dyDescent="0.2">
      <c r="A11" s="6">
        <v>10</v>
      </c>
      <c r="B11" s="7" t="s">
        <v>934</v>
      </c>
      <c r="C11" s="7" t="s">
        <v>935</v>
      </c>
      <c r="D11" s="7" t="s">
        <v>936</v>
      </c>
      <c r="E11" s="7" t="s">
        <v>1911</v>
      </c>
      <c r="F11" s="8">
        <f t="shared" si="0"/>
        <v>1268.9999992999999</v>
      </c>
      <c r="G11" s="6">
        <v>473</v>
      </c>
      <c r="H11" s="9">
        <f t="shared" si="1"/>
        <v>1419</v>
      </c>
      <c r="I11" s="6">
        <v>157</v>
      </c>
      <c r="J11" s="9">
        <f t="shared" si="2"/>
        <v>314</v>
      </c>
      <c r="K11" s="6">
        <v>36</v>
      </c>
      <c r="L11" s="9">
        <f t="shared" si="3"/>
        <v>36</v>
      </c>
      <c r="M11" s="10">
        <v>0.71020000000000005</v>
      </c>
      <c r="N11" s="10">
        <v>0.23569999999999999</v>
      </c>
      <c r="O11" s="10">
        <v>5.4100000000000002E-2</v>
      </c>
      <c r="P11" s="6">
        <v>1</v>
      </c>
      <c r="Q11" s="9">
        <f t="shared" si="4"/>
        <v>500</v>
      </c>
      <c r="R11" s="6"/>
      <c r="S11" s="9">
        <f t="shared" si="5"/>
        <v>0</v>
      </c>
      <c r="T11" s="6"/>
      <c r="U11" s="9">
        <f t="shared" si="6"/>
        <v>0</v>
      </c>
      <c r="V11" s="11">
        <v>7.0000000000000007E-2</v>
      </c>
      <c r="W11" s="12">
        <f t="shared" si="7"/>
        <v>7.0000000000000007E-7</v>
      </c>
    </row>
    <row r="12" spans="1:23" x14ac:dyDescent="0.2">
      <c r="A12" s="6">
        <v>11</v>
      </c>
      <c r="B12" s="7" t="s">
        <v>943</v>
      </c>
      <c r="C12" s="7" t="s">
        <v>944</v>
      </c>
      <c r="D12" s="7" t="s">
        <v>945</v>
      </c>
      <c r="E12" s="7" t="s">
        <v>1911</v>
      </c>
      <c r="F12" s="8">
        <f t="shared" si="0"/>
        <v>1139</v>
      </c>
      <c r="G12" s="6">
        <v>281</v>
      </c>
      <c r="H12" s="9">
        <f t="shared" si="1"/>
        <v>843</v>
      </c>
      <c r="I12" s="6">
        <v>148</v>
      </c>
      <c r="J12" s="9">
        <f t="shared" si="2"/>
        <v>296</v>
      </c>
      <c r="K12" s="6">
        <v>0</v>
      </c>
      <c r="L12" s="9">
        <f t="shared" si="3"/>
        <v>0</v>
      </c>
      <c r="M12" s="10">
        <v>0.65500000000000003</v>
      </c>
      <c r="N12" s="10">
        <v>0.34499999999999997</v>
      </c>
      <c r="O12" s="10">
        <v>0</v>
      </c>
      <c r="P12" s="6"/>
      <c r="Q12" s="9">
        <f t="shared" si="4"/>
        <v>0</v>
      </c>
      <c r="R12" s="6"/>
      <c r="S12" s="9">
        <f t="shared" si="5"/>
        <v>0</v>
      </c>
      <c r="T12" s="6"/>
      <c r="U12" s="9">
        <f t="shared" si="6"/>
        <v>0</v>
      </c>
      <c r="V12" s="11">
        <v>0</v>
      </c>
      <c r="W12" s="12">
        <f t="shared" si="7"/>
        <v>0</v>
      </c>
    </row>
    <row r="13" spans="1:23" x14ac:dyDescent="0.2">
      <c r="A13" s="6">
        <v>12</v>
      </c>
      <c r="B13" s="7" t="s">
        <v>940</v>
      </c>
      <c r="C13" s="7" t="s">
        <v>941</v>
      </c>
      <c r="D13" s="7" t="s">
        <v>942</v>
      </c>
      <c r="E13" s="7" t="s">
        <v>1911</v>
      </c>
      <c r="F13" s="8">
        <f t="shared" si="0"/>
        <v>1137</v>
      </c>
      <c r="G13" s="6">
        <v>294</v>
      </c>
      <c r="H13" s="9">
        <f t="shared" si="1"/>
        <v>882</v>
      </c>
      <c r="I13" s="6">
        <v>122</v>
      </c>
      <c r="J13" s="9">
        <f t="shared" si="2"/>
        <v>244</v>
      </c>
      <c r="K13" s="6">
        <v>11</v>
      </c>
      <c r="L13" s="9">
        <f t="shared" si="3"/>
        <v>11</v>
      </c>
      <c r="M13" s="10">
        <v>0.6885</v>
      </c>
      <c r="N13" s="10">
        <v>0.28570000000000001</v>
      </c>
      <c r="O13" s="10">
        <v>2.58E-2</v>
      </c>
      <c r="P13" s="6"/>
      <c r="Q13" s="9">
        <f t="shared" si="4"/>
        <v>0</v>
      </c>
      <c r="R13" s="6"/>
      <c r="S13" s="9">
        <f t="shared" si="5"/>
        <v>0</v>
      </c>
      <c r="T13" s="6"/>
      <c r="U13" s="9">
        <f t="shared" si="6"/>
        <v>0</v>
      </c>
      <c r="V13" s="11">
        <v>0</v>
      </c>
      <c r="W13" s="12">
        <f t="shared" si="7"/>
        <v>0</v>
      </c>
    </row>
    <row r="14" spans="1:23" x14ac:dyDescent="0.2">
      <c r="A14" s="6">
        <v>13</v>
      </c>
      <c r="B14" s="7" t="s">
        <v>937</v>
      </c>
      <c r="C14" s="7" t="s">
        <v>938</v>
      </c>
      <c r="D14" s="7" t="s">
        <v>939</v>
      </c>
      <c r="E14" s="7" t="s">
        <v>1911</v>
      </c>
      <c r="F14" s="8">
        <f t="shared" si="0"/>
        <v>1109</v>
      </c>
      <c r="G14" s="6">
        <v>299</v>
      </c>
      <c r="H14" s="9">
        <f t="shared" si="1"/>
        <v>897</v>
      </c>
      <c r="I14" s="6">
        <v>106</v>
      </c>
      <c r="J14" s="9">
        <f t="shared" si="2"/>
        <v>212</v>
      </c>
      <c r="K14" s="6">
        <v>0</v>
      </c>
      <c r="L14" s="9">
        <f t="shared" si="3"/>
        <v>0</v>
      </c>
      <c r="M14" s="10">
        <v>0.73829999999999996</v>
      </c>
      <c r="N14" s="10">
        <v>0.26169999999999999</v>
      </c>
      <c r="O14" s="10">
        <v>0</v>
      </c>
      <c r="P14" s="6"/>
      <c r="Q14" s="9">
        <f t="shared" si="4"/>
        <v>0</v>
      </c>
      <c r="R14" s="6"/>
      <c r="S14" s="9">
        <f t="shared" si="5"/>
        <v>0</v>
      </c>
      <c r="T14" s="6"/>
      <c r="U14" s="9">
        <f t="shared" si="6"/>
        <v>0</v>
      </c>
      <c r="V14" s="11">
        <v>0</v>
      </c>
      <c r="W14" s="12">
        <f t="shared" si="7"/>
        <v>0</v>
      </c>
    </row>
    <row r="15" spans="1:23" x14ac:dyDescent="0.2">
      <c r="A15" s="6">
        <v>14</v>
      </c>
      <c r="B15" s="7" t="s">
        <v>946</v>
      </c>
      <c r="C15" s="7" t="s">
        <v>947</v>
      </c>
      <c r="D15" s="7" t="s">
        <v>948</v>
      </c>
      <c r="E15" s="7" t="s">
        <v>1911</v>
      </c>
      <c r="F15" s="8">
        <f t="shared" si="0"/>
        <v>984</v>
      </c>
      <c r="G15" s="6">
        <v>235</v>
      </c>
      <c r="H15" s="9">
        <f t="shared" si="1"/>
        <v>705</v>
      </c>
      <c r="I15" s="6">
        <v>135</v>
      </c>
      <c r="J15" s="9">
        <f t="shared" si="2"/>
        <v>270</v>
      </c>
      <c r="K15" s="6">
        <v>9</v>
      </c>
      <c r="L15" s="9">
        <f t="shared" si="3"/>
        <v>9</v>
      </c>
      <c r="M15" s="10">
        <v>0.62009999999999998</v>
      </c>
      <c r="N15" s="10">
        <v>0.35620000000000002</v>
      </c>
      <c r="O15" s="10">
        <v>2.3699999999999999E-2</v>
      </c>
      <c r="P15" s="6"/>
      <c r="Q15" s="9">
        <f t="shared" si="4"/>
        <v>0</v>
      </c>
      <c r="R15" s="6"/>
      <c r="S15" s="9">
        <f t="shared" si="5"/>
        <v>0</v>
      </c>
      <c r="T15" s="6"/>
      <c r="U15" s="9">
        <f t="shared" si="6"/>
        <v>0</v>
      </c>
      <c r="V15" s="11">
        <v>0</v>
      </c>
      <c r="W15" s="12">
        <f t="shared" si="7"/>
        <v>0</v>
      </c>
    </row>
    <row r="16" spans="1:23" x14ac:dyDescent="0.2">
      <c r="A16" s="6">
        <v>15</v>
      </c>
      <c r="B16" s="7" t="s">
        <v>949</v>
      </c>
      <c r="C16" s="7" t="s">
        <v>950</v>
      </c>
      <c r="D16" s="7" t="s">
        <v>951</v>
      </c>
      <c r="E16" s="7" t="s">
        <v>1911</v>
      </c>
      <c r="F16" s="8">
        <f t="shared" si="0"/>
        <v>944</v>
      </c>
      <c r="G16" s="6">
        <v>241</v>
      </c>
      <c r="H16" s="9">
        <f t="shared" si="1"/>
        <v>723</v>
      </c>
      <c r="I16" s="6">
        <v>101</v>
      </c>
      <c r="J16" s="9">
        <f t="shared" si="2"/>
        <v>202</v>
      </c>
      <c r="K16" s="6">
        <v>19</v>
      </c>
      <c r="L16" s="9">
        <f t="shared" si="3"/>
        <v>19</v>
      </c>
      <c r="M16" s="10">
        <v>0.66759999999999997</v>
      </c>
      <c r="N16" s="10">
        <v>0.27979999999999999</v>
      </c>
      <c r="O16" s="10">
        <v>5.2600000000000001E-2</v>
      </c>
      <c r="P16" s="6"/>
      <c r="Q16" s="9">
        <f t="shared" si="4"/>
        <v>0</v>
      </c>
      <c r="R16" s="6"/>
      <c r="S16" s="9">
        <f t="shared" si="5"/>
        <v>0</v>
      </c>
      <c r="T16" s="6"/>
      <c r="U16" s="9">
        <f t="shared" si="6"/>
        <v>0</v>
      </c>
      <c r="V16" s="11">
        <v>0</v>
      </c>
      <c r="W16" s="12">
        <f t="shared" si="7"/>
        <v>0</v>
      </c>
    </row>
    <row r="17" spans="1:23" x14ac:dyDescent="0.2">
      <c r="A17" s="6">
        <v>16</v>
      </c>
      <c r="B17" s="7" t="s">
        <v>991</v>
      </c>
      <c r="C17" s="7" t="s">
        <v>992</v>
      </c>
      <c r="D17" s="7" t="s">
        <v>993</v>
      </c>
      <c r="E17" s="7" t="s">
        <v>1911</v>
      </c>
      <c r="F17" s="8">
        <f t="shared" si="0"/>
        <v>941.92010179999988</v>
      </c>
      <c r="G17" s="6">
        <v>345</v>
      </c>
      <c r="H17" s="9">
        <f t="shared" si="1"/>
        <v>1035</v>
      </c>
      <c r="I17" s="6">
        <v>203</v>
      </c>
      <c r="J17" s="9">
        <f t="shared" si="2"/>
        <v>406</v>
      </c>
      <c r="K17" s="6">
        <v>8</v>
      </c>
      <c r="L17" s="9">
        <f t="shared" si="3"/>
        <v>8</v>
      </c>
      <c r="M17" s="10">
        <v>0.62050000000000005</v>
      </c>
      <c r="N17" s="10">
        <v>0.36509999999999998</v>
      </c>
      <c r="O17" s="10">
        <v>1.44E-2</v>
      </c>
      <c r="P17" s="6"/>
      <c r="Q17" s="9">
        <f t="shared" si="4"/>
        <v>0</v>
      </c>
      <c r="R17" s="6">
        <v>1</v>
      </c>
      <c r="S17" s="9">
        <f t="shared" si="5"/>
        <v>100</v>
      </c>
      <c r="T17" s="6"/>
      <c r="U17" s="9">
        <f t="shared" si="6"/>
        <v>0</v>
      </c>
      <c r="V17" s="11">
        <v>40707989.82</v>
      </c>
      <c r="W17" s="12">
        <f t="shared" si="7"/>
        <v>407.07989820000006</v>
      </c>
    </row>
    <row r="18" spans="1:23" x14ac:dyDescent="0.2">
      <c r="A18" s="6">
        <v>17</v>
      </c>
      <c r="B18" s="7" t="s">
        <v>952</v>
      </c>
      <c r="C18" s="7" t="s">
        <v>953</v>
      </c>
      <c r="D18" s="7" t="s">
        <v>954</v>
      </c>
      <c r="E18" s="7" t="s">
        <v>1911</v>
      </c>
      <c r="F18" s="8">
        <f t="shared" si="0"/>
        <v>890</v>
      </c>
      <c r="G18" s="6">
        <v>279</v>
      </c>
      <c r="H18" s="9">
        <f t="shared" si="1"/>
        <v>837</v>
      </c>
      <c r="I18" s="6">
        <v>26</v>
      </c>
      <c r="J18" s="9">
        <f t="shared" si="2"/>
        <v>52</v>
      </c>
      <c r="K18" s="6">
        <v>1</v>
      </c>
      <c r="L18" s="9">
        <f t="shared" si="3"/>
        <v>1</v>
      </c>
      <c r="M18" s="10">
        <v>0.91180000000000005</v>
      </c>
      <c r="N18" s="10">
        <v>8.5000000000000006E-2</v>
      </c>
      <c r="O18" s="10">
        <v>3.3E-3</v>
      </c>
      <c r="P18" s="6"/>
      <c r="Q18" s="9">
        <f t="shared" si="4"/>
        <v>0</v>
      </c>
      <c r="R18" s="6"/>
      <c r="S18" s="9">
        <f t="shared" si="5"/>
        <v>0</v>
      </c>
      <c r="T18" s="6"/>
      <c r="U18" s="9">
        <f t="shared" si="6"/>
        <v>0</v>
      </c>
      <c r="V18" s="11">
        <v>0</v>
      </c>
      <c r="W18" s="12">
        <f t="shared" si="7"/>
        <v>0</v>
      </c>
    </row>
    <row r="19" spans="1:23" x14ac:dyDescent="0.2">
      <c r="A19" s="6">
        <v>18</v>
      </c>
      <c r="B19" s="7" t="s">
        <v>955</v>
      </c>
      <c r="C19" s="7" t="s">
        <v>956</v>
      </c>
      <c r="D19" s="7" t="s">
        <v>957</v>
      </c>
      <c r="E19" s="7" t="s">
        <v>1911</v>
      </c>
      <c r="F19" s="8">
        <f t="shared" si="0"/>
        <v>815.71316839999997</v>
      </c>
      <c r="G19" s="6">
        <v>190</v>
      </c>
      <c r="H19" s="9">
        <f t="shared" si="1"/>
        <v>570</v>
      </c>
      <c r="I19" s="6">
        <v>136</v>
      </c>
      <c r="J19" s="9">
        <f t="shared" si="2"/>
        <v>272</v>
      </c>
      <c r="K19" s="6">
        <v>1</v>
      </c>
      <c r="L19" s="9">
        <f t="shared" si="3"/>
        <v>1</v>
      </c>
      <c r="M19" s="10">
        <v>0.58099999999999996</v>
      </c>
      <c r="N19" s="10">
        <v>0.41589999999999999</v>
      </c>
      <c r="O19" s="10">
        <v>3.0999999999999999E-3</v>
      </c>
      <c r="P19" s="6"/>
      <c r="Q19" s="9">
        <f t="shared" si="4"/>
        <v>0</v>
      </c>
      <c r="R19" s="6"/>
      <c r="S19" s="9">
        <f t="shared" si="5"/>
        <v>0</v>
      </c>
      <c r="T19" s="6"/>
      <c r="U19" s="9">
        <f t="shared" si="6"/>
        <v>0</v>
      </c>
      <c r="V19" s="11">
        <v>2728683.16</v>
      </c>
      <c r="W19" s="12">
        <f t="shared" si="7"/>
        <v>27.286831600000003</v>
      </c>
    </row>
    <row r="20" spans="1:23" x14ac:dyDescent="0.2">
      <c r="A20" s="6">
        <v>19</v>
      </c>
      <c r="B20" s="7" t="s">
        <v>961</v>
      </c>
      <c r="C20" s="7" t="s">
        <v>962</v>
      </c>
      <c r="D20" s="7" t="s">
        <v>963</v>
      </c>
      <c r="E20" s="7" t="s">
        <v>1911</v>
      </c>
      <c r="F20" s="8">
        <f t="shared" si="0"/>
        <v>779.40349489999994</v>
      </c>
      <c r="G20" s="6">
        <v>180</v>
      </c>
      <c r="H20" s="9">
        <f t="shared" si="1"/>
        <v>540</v>
      </c>
      <c r="I20" s="6">
        <v>197</v>
      </c>
      <c r="J20" s="9">
        <f t="shared" si="2"/>
        <v>394</v>
      </c>
      <c r="K20" s="6">
        <v>0</v>
      </c>
      <c r="L20" s="9">
        <f t="shared" si="3"/>
        <v>0</v>
      </c>
      <c r="M20" s="10">
        <v>0.47749999999999998</v>
      </c>
      <c r="N20" s="10">
        <v>0.52249999999999996</v>
      </c>
      <c r="O20" s="10">
        <v>0</v>
      </c>
      <c r="P20" s="6"/>
      <c r="Q20" s="9">
        <f t="shared" si="4"/>
        <v>0</v>
      </c>
      <c r="R20" s="6"/>
      <c r="S20" s="9">
        <f t="shared" si="5"/>
        <v>0</v>
      </c>
      <c r="T20" s="6"/>
      <c r="U20" s="9">
        <f t="shared" si="6"/>
        <v>0</v>
      </c>
      <c r="V20" s="11">
        <v>15459650.51</v>
      </c>
      <c r="W20" s="12">
        <f t="shared" si="7"/>
        <v>154.5965051</v>
      </c>
    </row>
    <row r="21" spans="1:23" x14ac:dyDescent="0.2">
      <c r="A21" s="6">
        <v>20</v>
      </c>
      <c r="B21" s="7" t="s">
        <v>964</v>
      </c>
      <c r="C21" s="7" t="s">
        <v>965</v>
      </c>
      <c r="D21" s="7" t="s">
        <v>966</v>
      </c>
      <c r="E21" s="7" t="s">
        <v>1911</v>
      </c>
      <c r="F21" s="8">
        <f t="shared" si="0"/>
        <v>774.99991369999998</v>
      </c>
      <c r="G21" s="6">
        <v>208</v>
      </c>
      <c r="H21" s="9">
        <f t="shared" si="1"/>
        <v>624</v>
      </c>
      <c r="I21" s="6">
        <v>32</v>
      </c>
      <c r="J21" s="9">
        <f t="shared" si="2"/>
        <v>64</v>
      </c>
      <c r="K21" s="6">
        <v>87</v>
      </c>
      <c r="L21" s="9">
        <f t="shared" si="3"/>
        <v>87</v>
      </c>
      <c r="M21" s="10">
        <v>0.6361</v>
      </c>
      <c r="N21" s="10">
        <v>9.7900000000000001E-2</v>
      </c>
      <c r="O21" s="10">
        <v>0.2661</v>
      </c>
      <c r="P21" s="6"/>
      <c r="Q21" s="9">
        <f t="shared" si="4"/>
        <v>0</v>
      </c>
      <c r="R21" s="6"/>
      <c r="S21" s="9">
        <f t="shared" si="5"/>
        <v>0</v>
      </c>
      <c r="T21" s="6"/>
      <c r="U21" s="9">
        <f t="shared" si="6"/>
        <v>0</v>
      </c>
      <c r="V21" s="11">
        <v>8.6300000000000008</v>
      </c>
      <c r="W21" s="12">
        <f t="shared" si="7"/>
        <v>8.6300000000000011E-5</v>
      </c>
    </row>
    <row r="22" spans="1:23" x14ac:dyDescent="0.2">
      <c r="A22" s="6">
        <v>21</v>
      </c>
      <c r="B22" s="7" t="s">
        <v>958</v>
      </c>
      <c r="C22" s="7" t="s">
        <v>959</v>
      </c>
      <c r="D22" s="7" t="s">
        <v>960</v>
      </c>
      <c r="E22" s="7" t="s">
        <v>1911</v>
      </c>
      <c r="F22" s="8">
        <f t="shared" si="0"/>
        <v>715.7402677</v>
      </c>
      <c r="G22" s="6">
        <v>199</v>
      </c>
      <c r="H22" s="9">
        <f t="shared" si="1"/>
        <v>597</v>
      </c>
      <c r="I22" s="6">
        <v>67</v>
      </c>
      <c r="J22" s="9">
        <f t="shared" si="2"/>
        <v>134</v>
      </c>
      <c r="K22" s="6">
        <v>8</v>
      </c>
      <c r="L22" s="9">
        <f t="shared" si="3"/>
        <v>8</v>
      </c>
      <c r="M22" s="10">
        <v>0.72629999999999995</v>
      </c>
      <c r="N22" s="10">
        <v>0.2445</v>
      </c>
      <c r="O22" s="10">
        <v>2.92E-2</v>
      </c>
      <c r="P22" s="6"/>
      <c r="Q22" s="9">
        <f t="shared" si="4"/>
        <v>0</v>
      </c>
      <c r="R22" s="6"/>
      <c r="S22" s="9">
        <f t="shared" si="5"/>
        <v>0</v>
      </c>
      <c r="T22" s="6"/>
      <c r="U22" s="9">
        <f t="shared" si="6"/>
        <v>0</v>
      </c>
      <c r="V22" s="11">
        <v>2325973.23</v>
      </c>
      <c r="W22" s="12">
        <f t="shared" si="7"/>
        <v>23.259732300000003</v>
      </c>
    </row>
    <row r="23" spans="1:23" x14ac:dyDescent="0.2">
      <c r="A23" s="6">
        <v>22</v>
      </c>
      <c r="B23" s="7" t="s">
        <v>1522</v>
      </c>
      <c r="C23" s="7" t="s">
        <v>1523</v>
      </c>
      <c r="D23" s="7" t="s">
        <v>1524</v>
      </c>
      <c r="E23" s="7" t="s">
        <v>1911</v>
      </c>
      <c r="F23" s="8">
        <f t="shared" si="0"/>
        <v>673.99998730000004</v>
      </c>
      <c r="G23" s="6">
        <v>171</v>
      </c>
      <c r="H23" s="9">
        <f t="shared" si="1"/>
        <v>513</v>
      </c>
      <c r="I23" s="6">
        <v>80</v>
      </c>
      <c r="J23" s="9">
        <f t="shared" si="2"/>
        <v>160</v>
      </c>
      <c r="K23" s="6">
        <v>1</v>
      </c>
      <c r="L23" s="9">
        <f t="shared" si="3"/>
        <v>1</v>
      </c>
      <c r="M23" s="10">
        <v>0.67859999999999998</v>
      </c>
      <c r="N23" s="10">
        <v>0.3175</v>
      </c>
      <c r="O23" s="10">
        <v>4.0000000000000001E-3</v>
      </c>
      <c r="P23" s="6"/>
      <c r="Q23" s="9">
        <f t="shared" si="4"/>
        <v>0</v>
      </c>
      <c r="R23" s="6"/>
      <c r="S23" s="9">
        <f t="shared" si="5"/>
        <v>0</v>
      </c>
      <c r="T23" s="6"/>
      <c r="U23" s="9">
        <f t="shared" si="6"/>
        <v>0</v>
      </c>
      <c r="V23" s="11">
        <v>1.27</v>
      </c>
      <c r="W23" s="12">
        <f t="shared" si="7"/>
        <v>1.27E-5</v>
      </c>
    </row>
    <row r="24" spans="1:23" x14ac:dyDescent="0.2">
      <c r="A24" s="6">
        <v>23</v>
      </c>
      <c r="B24" s="7" t="s">
        <v>970</v>
      </c>
      <c r="C24" s="7" t="s">
        <v>971</v>
      </c>
      <c r="D24" s="7" t="s">
        <v>972</v>
      </c>
      <c r="E24" s="7" t="s">
        <v>1911</v>
      </c>
      <c r="F24" s="8">
        <f t="shared" si="0"/>
        <v>648.99990530000002</v>
      </c>
      <c r="G24" s="6">
        <v>169</v>
      </c>
      <c r="H24" s="9">
        <f t="shared" si="1"/>
        <v>507</v>
      </c>
      <c r="I24" s="6">
        <v>71</v>
      </c>
      <c r="J24" s="9">
        <f t="shared" si="2"/>
        <v>142</v>
      </c>
      <c r="K24" s="6">
        <v>0</v>
      </c>
      <c r="L24" s="9">
        <f t="shared" si="3"/>
        <v>0</v>
      </c>
      <c r="M24" s="10">
        <v>0.70420000000000005</v>
      </c>
      <c r="N24" s="10">
        <v>0.29580000000000001</v>
      </c>
      <c r="O24" s="10">
        <v>0</v>
      </c>
      <c r="P24" s="6"/>
      <c r="Q24" s="9">
        <f t="shared" si="4"/>
        <v>0</v>
      </c>
      <c r="R24" s="6"/>
      <c r="S24" s="9">
        <f t="shared" si="5"/>
        <v>0</v>
      </c>
      <c r="T24" s="6"/>
      <c r="U24" s="9">
        <f t="shared" si="6"/>
        <v>0</v>
      </c>
      <c r="V24" s="11">
        <v>9.4700000000000006</v>
      </c>
      <c r="W24" s="12">
        <f t="shared" si="7"/>
        <v>9.4700000000000011E-5</v>
      </c>
    </row>
    <row r="25" spans="1:23" x14ac:dyDescent="0.2">
      <c r="A25" s="6">
        <v>24</v>
      </c>
      <c r="B25" s="7" t="s">
        <v>967</v>
      </c>
      <c r="C25" s="7" t="s">
        <v>968</v>
      </c>
      <c r="D25" s="7" t="s">
        <v>969</v>
      </c>
      <c r="E25" s="7" t="s">
        <v>1911</v>
      </c>
      <c r="F25" s="8">
        <f t="shared" si="0"/>
        <v>646</v>
      </c>
      <c r="G25" s="6">
        <v>118</v>
      </c>
      <c r="H25" s="9">
        <f t="shared" si="1"/>
        <v>354</v>
      </c>
      <c r="I25" s="6">
        <v>146</v>
      </c>
      <c r="J25" s="9">
        <f t="shared" si="2"/>
        <v>292</v>
      </c>
      <c r="K25" s="6">
        <v>0</v>
      </c>
      <c r="L25" s="9">
        <f t="shared" si="3"/>
        <v>0</v>
      </c>
      <c r="M25" s="10">
        <v>0.44700000000000001</v>
      </c>
      <c r="N25" s="10">
        <v>0.55300000000000005</v>
      </c>
      <c r="O25" s="10">
        <v>0</v>
      </c>
      <c r="P25" s="6"/>
      <c r="Q25" s="9">
        <f t="shared" si="4"/>
        <v>0</v>
      </c>
      <c r="R25" s="6"/>
      <c r="S25" s="9">
        <f t="shared" si="5"/>
        <v>0</v>
      </c>
      <c r="T25" s="6"/>
      <c r="U25" s="9">
        <f t="shared" si="6"/>
        <v>0</v>
      </c>
      <c r="V25" s="11">
        <v>0</v>
      </c>
      <c r="W25" s="12">
        <f t="shared" si="7"/>
        <v>0</v>
      </c>
    </row>
    <row r="26" spans="1:23" x14ac:dyDescent="0.2">
      <c r="A26" s="6">
        <v>25</v>
      </c>
      <c r="B26" s="7" t="s">
        <v>973</v>
      </c>
      <c r="C26" s="7" t="s">
        <v>974</v>
      </c>
      <c r="D26" s="7" t="s">
        <v>975</v>
      </c>
      <c r="E26" s="7" t="s">
        <v>1911</v>
      </c>
      <c r="F26" s="8">
        <f t="shared" si="0"/>
        <v>609</v>
      </c>
      <c r="G26" s="6">
        <v>180</v>
      </c>
      <c r="H26" s="9">
        <f t="shared" si="1"/>
        <v>540</v>
      </c>
      <c r="I26" s="6">
        <v>32</v>
      </c>
      <c r="J26" s="9">
        <f t="shared" si="2"/>
        <v>64</v>
      </c>
      <c r="K26" s="6">
        <v>5</v>
      </c>
      <c r="L26" s="9">
        <f t="shared" si="3"/>
        <v>5</v>
      </c>
      <c r="M26" s="10">
        <v>0.82950000000000002</v>
      </c>
      <c r="N26" s="10">
        <v>0.14749999999999999</v>
      </c>
      <c r="O26" s="10">
        <v>2.3E-2</v>
      </c>
      <c r="P26" s="6"/>
      <c r="Q26" s="9">
        <f t="shared" si="4"/>
        <v>0</v>
      </c>
      <c r="R26" s="6"/>
      <c r="S26" s="9">
        <f t="shared" si="5"/>
        <v>0</v>
      </c>
      <c r="T26" s="6"/>
      <c r="U26" s="9">
        <f t="shared" si="6"/>
        <v>0</v>
      </c>
      <c r="V26" s="11">
        <v>0</v>
      </c>
      <c r="W26" s="12">
        <f t="shared" si="7"/>
        <v>0</v>
      </c>
    </row>
    <row r="27" spans="1:23" x14ac:dyDescent="0.2">
      <c r="A27" s="6">
        <v>26</v>
      </c>
      <c r="B27" s="7" t="s">
        <v>979</v>
      </c>
      <c r="C27" s="7" t="s">
        <v>980</v>
      </c>
      <c r="D27" s="7" t="s">
        <v>981</v>
      </c>
      <c r="E27" s="7" t="s">
        <v>1911</v>
      </c>
      <c r="F27" s="8">
        <f t="shared" si="0"/>
        <v>608.90517199999999</v>
      </c>
      <c r="G27" s="6">
        <v>179</v>
      </c>
      <c r="H27" s="9">
        <f t="shared" si="1"/>
        <v>537</v>
      </c>
      <c r="I27" s="6">
        <v>25</v>
      </c>
      <c r="J27" s="9">
        <f t="shared" si="2"/>
        <v>50</v>
      </c>
      <c r="K27" s="6">
        <v>27</v>
      </c>
      <c r="L27" s="9">
        <f t="shared" si="3"/>
        <v>27</v>
      </c>
      <c r="M27" s="10">
        <v>0.77490000000000003</v>
      </c>
      <c r="N27" s="10">
        <v>0.1082</v>
      </c>
      <c r="O27" s="10">
        <v>0.1169</v>
      </c>
      <c r="P27" s="6"/>
      <c r="Q27" s="9">
        <f t="shared" si="4"/>
        <v>0</v>
      </c>
      <c r="R27" s="6"/>
      <c r="S27" s="9">
        <f t="shared" si="5"/>
        <v>0</v>
      </c>
      <c r="T27" s="6"/>
      <c r="U27" s="9">
        <f t="shared" si="6"/>
        <v>0</v>
      </c>
      <c r="V27" s="11">
        <v>509482.8</v>
      </c>
      <c r="W27" s="12">
        <f t="shared" si="7"/>
        <v>5.0948280000000006</v>
      </c>
    </row>
    <row r="28" spans="1:23" x14ac:dyDescent="0.2">
      <c r="A28" s="6">
        <v>27</v>
      </c>
      <c r="B28" s="7" t="s">
        <v>982</v>
      </c>
      <c r="C28" s="7" t="s">
        <v>983</v>
      </c>
      <c r="D28" s="7" t="s">
        <v>984</v>
      </c>
      <c r="E28" s="7" t="s">
        <v>1911</v>
      </c>
      <c r="F28" s="8">
        <f t="shared" si="0"/>
        <v>566.71234179999999</v>
      </c>
      <c r="G28" s="6">
        <v>179</v>
      </c>
      <c r="H28" s="9">
        <f t="shared" si="1"/>
        <v>537</v>
      </c>
      <c r="I28" s="6">
        <v>24</v>
      </c>
      <c r="J28" s="9">
        <f t="shared" si="2"/>
        <v>48</v>
      </c>
      <c r="K28" s="6">
        <v>0</v>
      </c>
      <c r="L28" s="9">
        <f t="shared" si="3"/>
        <v>0</v>
      </c>
      <c r="M28" s="10">
        <v>0.88180000000000003</v>
      </c>
      <c r="N28" s="10">
        <v>0.1182</v>
      </c>
      <c r="O28" s="10">
        <v>0</v>
      </c>
      <c r="P28" s="6"/>
      <c r="Q28" s="9">
        <f t="shared" si="4"/>
        <v>0</v>
      </c>
      <c r="R28" s="6"/>
      <c r="S28" s="9">
        <f t="shared" si="5"/>
        <v>0</v>
      </c>
      <c r="T28" s="6"/>
      <c r="U28" s="9">
        <f t="shared" si="6"/>
        <v>0</v>
      </c>
      <c r="V28" s="11">
        <v>1828765.82</v>
      </c>
      <c r="W28" s="12">
        <f t="shared" si="7"/>
        <v>18.287658200000003</v>
      </c>
    </row>
    <row r="29" spans="1:23" x14ac:dyDescent="0.2">
      <c r="A29" s="6">
        <v>28</v>
      </c>
      <c r="B29" s="7" t="s">
        <v>985</v>
      </c>
      <c r="C29" s="7" t="s">
        <v>986</v>
      </c>
      <c r="D29" s="7" t="s">
        <v>987</v>
      </c>
      <c r="E29" s="7" t="s">
        <v>1911</v>
      </c>
      <c r="F29" s="8">
        <f t="shared" si="0"/>
        <v>549</v>
      </c>
      <c r="G29" s="6">
        <v>151</v>
      </c>
      <c r="H29" s="9">
        <f t="shared" si="1"/>
        <v>453</v>
      </c>
      <c r="I29" s="6">
        <v>48</v>
      </c>
      <c r="J29" s="9">
        <f t="shared" si="2"/>
        <v>96</v>
      </c>
      <c r="K29" s="6">
        <v>0</v>
      </c>
      <c r="L29" s="9">
        <f t="shared" si="3"/>
        <v>0</v>
      </c>
      <c r="M29" s="10">
        <v>0.75880000000000003</v>
      </c>
      <c r="N29" s="10">
        <v>0.2412</v>
      </c>
      <c r="O29" s="10">
        <v>0</v>
      </c>
      <c r="P29" s="6"/>
      <c r="Q29" s="9">
        <f t="shared" si="4"/>
        <v>0</v>
      </c>
      <c r="R29" s="6"/>
      <c r="S29" s="9">
        <f t="shared" si="5"/>
        <v>0</v>
      </c>
      <c r="T29" s="6"/>
      <c r="U29" s="9">
        <f t="shared" si="6"/>
        <v>0</v>
      </c>
      <c r="V29" s="11">
        <v>0</v>
      </c>
      <c r="W29" s="12">
        <f t="shared" si="7"/>
        <v>0</v>
      </c>
    </row>
    <row r="30" spans="1:23" x14ac:dyDescent="0.2">
      <c r="A30" s="6">
        <v>29</v>
      </c>
      <c r="B30" s="7" t="s">
        <v>988</v>
      </c>
      <c r="C30" s="7" t="s">
        <v>989</v>
      </c>
      <c r="D30" s="7" t="s">
        <v>990</v>
      </c>
      <c r="E30" s="7" t="s">
        <v>1911</v>
      </c>
      <c r="F30" s="8">
        <f t="shared" si="0"/>
        <v>544</v>
      </c>
      <c r="G30" s="6">
        <v>144</v>
      </c>
      <c r="H30" s="9">
        <f t="shared" si="1"/>
        <v>432</v>
      </c>
      <c r="I30" s="6">
        <v>29</v>
      </c>
      <c r="J30" s="9">
        <f t="shared" si="2"/>
        <v>58</v>
      </c>
      <c r="K30" s="6">
        <v>54</v>
      </c>
      <c r="L30" s="9">
        <f t="shared" si="3"/>
        <v>54</v>
      </c>
      <c r="M30" s="10">
        <v>0.63439999999999996</v>
      </c>
      <c r="N30" s="10">
        <v>0.1278</v>
      </c>
      <c r="O30" s="10">
        <v>0.2379</v>
      </c>
      <c r="P30" s="6"/>
      <c r="Q30" s="9">
        <f t="shared" si="4"/>
        <v>0</v>
      </c>
      <c r="R30" s="6"/>
      <c r="S30" s="9">
        <f t="shared" si="5"/>
        <v>0</v>
      </c>
      <c r="T30" s="6"/>
      <c r="U30" s="9">
        <f t="shared" si="6"/>
        <v>0</v>
      </c>
      <c r="V30" s="11">
        <v>0</v>
      </c>
      <c r="W30" s="12">
        <f t="shared" si="7"/>
        <v>0</v>
      </c>
    </row>
    <row r="31" spans="1:23" x14ac:dyDescent="0.2">
      <c r="A31" s="6">
        <v>30</v>
      </c>
      <c r="B31" s="7" t="s">
        <v>994</v>
      </c>
      <c r="C31" s="7" t="s">
        <v>995</v>
      </c>
      <c r="D31" s="7" t="s">
        <v>996</v>
      </c>
      <c r="E31" s="7" t="s">
        <v>1915</v>
      </c>
      <c r="F31" s="8">
        <f t="shared" si="0"/>
        <v>512.99989770000002</v>
      </c>
      <c r="G31" s="6">
        <v>58</v>
      </c>
      <c r="H31" s="9">
        <f t="shared" si="1"/>
        <v>174</v>
      </c>
      <c r="I31" s="6">
        <v>167</v>
      </c>
      <c r="J31" s="9">
        <f t="shared" si="2"/>
        <v>334</v>
      </c>
      <c r="K31" s="6">
        <v>5</v>
      </c>
      <c r="L31" s="9">
        <f t="shared" si="3"/>
        <v>5</v>
      </c>
      <c r="M31" s="10">
        <v>0.25219999999999998</v>
      </c>
      <c r="N31" s="10">
        <v>0.72609999999999997</v>
      </c>
      <c r="O31" s="10">
        <v>2.1700000000000001E-2</v>
      </c>
      <c r="P31" s="6"/>
      <c r="Q31" s="9">
        <f t="shared" si="4"/>
        <v>0</v>
      </c>
      <c r="R31" s="6"/>
      <c r="S31" s="9">
        <f t="shared" si="5"/>
        <v>0</v>
      </c>
      <c r="T31" s="6"/>
      <c r="U31" s="9">
        <f t="shared" si="6"/>
        <v>0</v>
      </c>
      <c r="V31" s="11">
        <v>10.23</v>
      </c>
      <c r="W31" s="12">
        <f t="shared" si="7"/>
        <v>1.0230000000000001E-4</v>
      </c>
    </row>
    <row r="32" spans="1:23" x14ac:dyDescent="0.2">
      <c r="A32" s="6">
        <v>31</v>
      </c>
      <c r="B32" s="7" t="s">
        <v>997</v>
      </c>
      <c r="C32" s="7" t="s">
        <v>998</v>
      </c>
      <c r="D32" s="7" t="s">
        <v>999</v>
      </c>
      <c r="E32" s="7" t="s">
        <v>1911</v>
      </c>
      <c r="F32" s="8">
        <f t="shared" si="0"/>
        <v>502</v>
      </c>
      <c r="G32" s="6">
        <v>60</v>
      </c>
      <c r="H32" s="9">
        <f t="shared" si="1"/>
        <v>180</v>
      </c>
      <c r="I32" s="6">
        <v>161</v>
      </c>
      <c r="J32" s="9">
        <f t="shared" si="2"/>
        <v>322</v>
      </c>
      <c r="K32" s="6">
        <v>0</v>
      </c>
      <c r="L32" s="9">
        <f t="shared" si="3"/>
        <v>0</v>
      </c>
      <c r="M32" s="10">
        <v>0.27150000000000002</v>
      </c>
      <c r="N32" s="10">
        <v>0.72850000000000004</v>
      </c>
      <c r="O32" s="10">
        <v>0</v>
      </c>
      <c r="P32" s="6"/>
      <c r="Q32" s="9">
        <f t="shared" si="4"/>
        <v>0</v>
      </c>
      <c r="R32" s="6"/>
      <c r="S32" s="9">
        <f t="shared" si="5"/>
        <v>0</v>
      </c>
      <c r="T32" s="6"/>
      <c r="U32" s="9">
        <f t="shared" si="6"/>
        <v>0</v>
      </c>
      <c r="V32" s="11">
        <v>0</v>
      </c>
      <c r="W32" s="12">
        <f t="shared" si="7"/>
        <v>0</v>
      </c>
    </row>
    <row r="33" spans="1:23" x14ac:dyDescent="0.2">
      <c r="A33" s="6">
        <v>32</v>
      </c>
      <c r="B33" s="7" t="s">
        <v>1009</v>
      </c>
      <c r="C33" s="7" t="s">
        <v>1010</v>
      </c>
      <c r="D33" s="7" t="s">
        <v>1011</v>
      </c>
      <c r="E33" s="7" t="s">
        <v>1911</v>
      </c>
      <c r="F33" s="8">
        <f t="shared" si="0"/>
        <v>493</v>
      </c>
      <c r="G33" s="6">
        <v>109</v>
      </c>
      <c r="H33" s="9">
        <f t="shared" si="1"/>
        <v>327</v>
      </c>
      <c r="I33" s="6">
        <v>83</v>
      </c>
      <c r="J33" s="9">
        <f t="shared" si="2"/>
        <v>166</v>
      </c>
      <c r="K33" s="6">
        <v>0</v>
      </c>
      <c r="L33" s="9">
        <f t="shared" si="3"/>
        <v>0</v>
      </c>
      <c r="M33" s="10">
        <v>0.56769999999999998</v>
      </c>
      <c r="N33" s="10">
        <v>0.43230000000000002</v>
      </c>
      <c r="O33" s="10">
        <v>0</v>
      </c>
      <c r="P33" s="6"/>
      <c r="Q33" s="9">
        <f t="shared" si="4"/>
        <v>0</v>
      </c>
      <c r="R33" s="6"/>
      <c r="S33" s="9">
        <f t="shared" si="5"/>
        <v>0</v>
      </c>
      <c r="T33" s="6"/>
      <c r="U33" s="9">
        <f t="shared" si="6"/>
        <v>0</v>
      </c>
      <c r="V33" s="11">
        <v>0</v>
      </c>
      <c r="W33" s="12">
        <f t="shared" si="7"/>
        <v>0</v>
      </c>
    </row>
    <row r="34" spans="1:23" x14ac:dyDescent="0.2">
      <c r="A34" s="6">
        <v>33</v>
      </c>
      <c r="B34" s="7" t="s">
        <v>1003</v>
      </c>
      <c r="C34" s="7" t="s">
        <v>1004</v>
      </c>
      <c r="D34" s="7" t="s">
        <v>1005</v>
      </c>
      <c r="E34" s="7" t="s">
        <v>1911</v>
      </c>
      <c r="F34" s="8">
        <f t="shared" si="0"/>
        <v>491.99983650000001</v>
      </c>
      <c r="G34" s="6">
        <v>104</v>
      </c>
      <c r="H34" s="9">
        <f t="shared" si="1"/>
        <v>312</v>
      </c>
      <c r="I34" s="6">
        <v>90</v>
      </c>
      <c r="J34" s="9">
        <f t="shared" si="2"/>
        <v>180</v>
      </c>
      <c r="K34" s="6">
        <v>0</v>
      </c>
      <c r="L34" s="9">
        <f t="shared" si="3"/>
        <v>0</v>
      </c>
      <c r="M34" s="10">
        <v>0.53610000000000002</v>
      </c>
      <c r="N34" s="10">
        <v>0.46389999999999998</v>
      </c>
      <c r="O34" s="10">
        <v>0</v>
      </c>
      <c r="P34" s="6"/>
      <c r="Q34" s="9">
        <f t="shared" si="4"/>
        <v>0</v>
      </c>
      <c r="R34" s="6"/>
      <c r="S34" s="9">
        <f t="shared" si="5"/>
        <v>0</v>
      </c>
      <c r="T34" s="6"/>
      <c r="U34" s="9">
        <f t="shared" si="6"/>
        <v>0</v>
      </c>
      <c r="V34" s="11">
        <v>16.350000000000001</v>
      </c>
      <c r="W34" s="12">
        <f t="shared" si="7"/>
        <v>1.6350000000000002E-4</v>
      </c>
    </row>
    <row r="35" spans="1:23" x14ac:dyDescent="0.2">
      <c r="A35" s="6">
        <v>34</v>
      </c>
      <c r="B35" s="7" t="s">
        <v>1000</v>
      </c>
      <c r="C35" s="7" t="s">
        <v>1001</v>
      </c>
      <c r="D35" s="7" t="s">
        <v>1002</v>
      </c>
      <c r="E35" s="7" t="s">
        <v>1911</v>
      </c>
      <c r="F35" s="8">
        <f t="shared" si="0"/>
        <v>490.99999150000002</v>
      </c>
      <c r="G35" s="6">
        <v>147</v>
      </c>
      <c r="H35" s="9">
        <f t="shared" si="1"/>
        <v>441</v>
      </c>
      <c r="I35" s="6">
        <v>25</v>
      </c>
      <c r="J35" s="9">
        <f t="shared" si="2"/>
        <v>50</v>
      </c>
      <c r="K35" s="6">
        <v>0</v>
      </c>
      <c r="L35" s="9">
        <f t="shared" si="3"/>
        <v>0</v>
      </c>
      <c r="M35" s="10">
        <v>0.85470000000000002</v>
      </c>
      <c r="N35" s="10">
        <v>0.14530000000000001</v>
      </c>
      <c r="O35" s="10">
        <v>0</v>
      </c>
      <c r="P35" s="6"/>
      <c r="Q35" s="9">
        <f t="shared" si="4"/>
        <v>0</v>
      </c>
      <c r="R35" s="6"/>
      <c r="S35" s="9">
        <f t="shared" si="5"/>
        <v>0</v>
      </c>
      <c r="T35" s="6"/>
      <c r="U35" s="9">
        <f t="shared" si="6"/>
        <v>0</v>
      </c>
      <c r="V35" s="11">
        <v>0.85</v>
      </c>
      <c r="W35" s="12">
        <f t="shared" si="7"/>
        <v>8.4999999999999999E-6</v>
      </c>
    </row>
    <row r="36" spans="1:23" x14ac:dyDescent="0.2">
      <c r="A36" s="6">
        <v>35</v>
      </c>
      <c r="B36" s="7" t="s">
        <v>1006</v>
      </c>
      <c r="C36" s="7" t="s">
        <v>1007</v>
      </c>
      <c r="D36" s="7" t="s">
        <v>1008</v>
      </c>
      <c r="E36" s="7" t="s">
        <v>1911</v>
      </c>
      <c r="F36" s="8">
        <f t="shared" si="0"/>
        <v>468.99999989999998</v>
      </c>
      <c r="G36" s="6">
        <v>115</v>
      </c>
      <c r="H36" s="9">
        <f t="shared" si="1"/>
        <v>345</v>
      </c>
      <c r="I36" s="6">
        <v>62</v>
      </c>
      <c r="J36" s="9">
        <f t="shared" si="2"/>
        <v>124</v>
      </c>
      <c r="K36" s="6">
        <v>0</v>
      </c>
      <c r="L36" s="9">
        <f t="shared" si="3"/>
        <v>0</v>
      </c>
      <c r="M36" s="10">
        <v>0.64970000000000006</v>
      </c>
      <c r="N36" s="10">
        <v>0.3503</v>
      </c>
      <c r="O36" s="10">
        <v>0</v>
      </c>
      <c r="P36" s="6"/>
      <c r="Q36" s="9">
        <f t="shared" si="4"/>
        <v>0</v>
      </c>
      <c r="R36" s="6"/>
      <c r="S36" s="9">
        <f t="shared" si="5"/>
        <v>0</v>
      </c>
      <c r="T36" s="6"/>
      <c r="U36" s="9">
        <f t="shared" si="6"/>
        <v>0</v>
      </c>
      <c r="V36" s="11">
        <v>0.01</v>
      </c>
      <c r="W36" s="12">
        <f t="shared" si="7"/>
        <v>1.0000000000000001E-7</v>
      </c>
    </row>
    <row r="37" spans="1:23" x14ac:dyDescent="0.2">
      <c r="A37" s="6">
        <v>36</v>
      </c>
      <c r="B37" s="7" t="s">
        <v>1012</v>
      </c>
      <c r="C37" s="7" t="s">
        <v>1013</v>
      </c>
      <c r="D37" s="7" t="s">
        <v>1014</v>
      </c>
      <c r="E37" s="7" t="s">
        <v>1911</v>
      </c>
      <c r="F37" s="8">
        <f t="shared" si="0"/>
        <v>452.7498028</v>
      </c>
      <c r="G37" s="6">
        <v>123</v>
      </c>
      <c r="H37" s="9">
        <f t="shared" si="1"/>
        <v>369</v>
      </c>
      <c r="I37" s="6">
        <v>42</v>
      </c>
      <c r="J37" s="9">
        <f t="shared" si="2"/>
        <v>84</v>
      </c>
      <c r="K37" s="6">
        <v>0</v>
      </c>
      <c r="L37" s="9">
        <f t="shared" si="3"/>
        <v>0</v>
      </c>
      <c r="M37" s="10">
        <v>0.74550000000000005</v>
      </c>
      <c r="N37" s="10">
        <v>0.2545</v>
      </c>
      <c r="O37" s="10">
        <v>0</v>
      </c>
      <c r="P37" s="6"/>
      <c r="Q37" s="9">
        <f t="shared" si="4"/>
        <v>0</v>
      </c>
      <c r="R37" s="6"/>
      <c r="S37" s="9">
        <f t="shared" si="5"/>
        <v>0</v>
      </c>
      <c r="T37" s="6"/>
      <c r="U37" s="9">
        <f t="shared" si="6"/>
        <v>0</v>
      </c>
      <c r="V37" s="11">
        <v>25019.72</v>
      </c>
      <c r="W37" s="12">
        <f t="shared" si="7"/>
        <v>0.25019720000000001</v>
      </c>
    </row>
    <row r="38" spans="1:23" x14ac:dyDescent="0.2">
      <c r="A38" s="6">
        <v>37</v>
      </c>
      <c r="B38" s="7" t="s">
        <v>1015</v>
      </c>
      <c r="C38" s="7" t="s">
        <v>1016</v>
      </c>
      <c r="D38" s="7" t="s">
        <v>1017</v>
      </c>
      <c r="E38" s="7" t="s">
        <v>1911</v>
      </c>
      <c r="F38" s="8">
        <f t="shared" si="0"/>
        <v>430</v>
      </c>
      <c r="G38" s="6">
        <v>132</v>
      </c>
      <c r="H38" s="9">
        <f t="shared" si="1"/>
        <v>396</v>
      </c>
      <c r="I38" s="6">
        <v>17</v>
      </c>
      <c r="J38" s="9">
        <f t="shared" si="2"/>
        <v>34</v>
      </c>
      <c r="K38" s="6">
        <v>0</v>
      </c>
      <c r="L38" s="9">
        <f t="shared" si="3"/>
        <v>0</v>
      </c>
      <c r="M38" s="10">
        <v>0.88590000000000002</v>
      </c>
      <c r="N38" s="10">
        <v>0.11409999999999999</v>
      </c>
      <c r="O38" s="10">
        <v>0</v>
      </c>
      <c r="P38" s="6"/>
      <c r="Q38" s="9">
        <f t="shared" si="4"/>
        <v>0</v>
      </c>
      <c r="R38" s="6"/>
      <c r="S38" s="9">
        <f t="shared" si="5"/>
        <v>0</v>
      </c>
      <c r="T38" s="6"/>
      <c r="U38" s="9">
        <f t="shared" si="6"/>
        <v>0</v>
      </c>
      <c r="V38" s="11">
        <v>0</v>
      </c>
      <c r="W38" s="12">
        <f t="shared" si="7"/>
        <v>0</v>
      </c>
    </row>
    <row r="39" spans="1:23" x14ac:dyDescent="0.2">
      <c r="A39" s="6">
        <v>38</v>
      </c>
      <c r="B39" s="7" t="s">
        <v>976</v>
      </c>
      <c r="C39" s="7" t="s">
        <v>977</v>
      </c>
      <c r="D39" s="7" t="s">
        <v>978</v>
      </c>
      <c r="E39" s="7" t="s">
        <v>1911</v>
      </c>
      <c r="F39" s="8">
        <f t="shared" si="0"/>
        <v>426.99999769999999</v>
      </c>
      <c r="G39" s="6">
        <v>230</v>
      </c>
      <c r="H39" s="9">
        <f t="shared" si="1"/>
        <v>690</v>
      </c>
      <c r="I39" s="6">
        <v>118</v>
      </c>
      <c r="J39" s="9">
        <f t="shared" si="2"/>
        <v>236</v>
      </c>
      <c r="K39" s="6">
        <v>1</v>
      </c>
      <c r="L39" s="9">
        <f t="shared" si="3"/>
        <v>1</v>
      </c>
      <c r="M39" s="10">
        <v>0.65900000000000003</v>
      </c>
      <c r="N39" s="10">
        <v>0.33810000000000001</v>
      </c>
      <c r="O39" s="10">
        <v>2.8999999999999998E-3</v>
      </c>
      <c r="P39" s="6">
        <v>1</v>
      </c>
      <c r="Q39" s="9">
        <f t="shared" si="4"/>
        <v>500</v>
      </c>
      <c r="R39" s="6"/>
      <c r="S39" s="9">
        <f t="shared" si="5"/>
        <v>0</v>
      </c>
      <c r="T39" s="6"/>
      <c r="U39" s="9">
        <f t="shared" si="6"/>
        <v>0</v>
      </c>
      <c r="V39" s="11">
        <v>0.23</v>
      </c>
      <c r="W39" s="12">
        <f t="shared" si="7"/>
        <v>2.3000000000000004E-6</v>
      </c>
    </row>
    <row r="40" spans="1:23" x14ac:dyDescent="0.2">
      <c r="A40" s="6">
        <v>39</v>
      </c>
      <c r="B40" s="7" t="s">
        <v>1024</v>
      </c>
      <c r="C40" s="7" t="s">
        <v>1025</v>
      </c>
      <c r="D40" s="7" t="s">
        <v>1026</v>
      </c>
      <c r="E40" s="7" t="s">
        <v>1911</v>
      </c>
      <c r="F40" s="8">
        <f t="shared" si="0"/>
        <v>423</v>
      </c>
      <c r="G40" s="6">
        <v>129</v>
      </c>
      <c r="H40" s="9">
        <f t="shared" si="1"/>
        <v>387</v>
      </c>
      <c r="I40" s="6">
        <v>18</v>
      </c>
      <c r="J40" s="9">
        <f t="shared" si="2"/>
        <v>36</v>
      </c>
      <c r="K40" s="6">
        <v>0</v>
      </c>
      <c r="L40" s="9">
        <f t="shared" si="3"/>
        <v>0</v>
      </c>
      <c r="M40" s="10">
        <v>0.87760000000000005</v>
      </c>
      <c r="N40" s="10">
        <v>0.12239999999999999</v>
      </c>
      <c r="O40" s="10">
        <v>0</v>
      </c>
      <c r="P40" s="6"/>
      <c r="Q40" s="9">
        <f t="shared" si="4"/>
        <v>0</v>
      </c>
      <c r="R40" s="6"/>
      <c r="S40" s="9">
        <f t="shared" si="5"/>
        <v>0</v>
      </c>
      <c r="T40" s="6"/>
      <c r="U40" s="9">
        <f t="shared" si="6"/>
        <v>0</v>
      </c>
      <c r="V40" s="11">
        <v>0</v>
      </c>
      <c r="W40" s="12">
        <f t="shared" si="7"/>
        <v>0</v>
      </c>
    </row>
    <row r="41" spans="1:23" x14ac:dyDescent="0.2">
      <c r="A41" s="6">
        <v>40</v>
      </c>
      <c r="B41" s="7" t="s">
        <v>1018</v>
      </c>
      <c r="C41" s="7" t="s">
        <v>1019</v>
      </c>
      <c r="D41" s="7" t="s">
        <v>1020</v>
      </c>
      <c r="E41" s="7" t="s">
        <v>1911</v>
      </c>
      <c r="F41" s="8">
        <f t="shared" si="0"/>
        <v>413.9999937</v>
      </c>
      <c r="G41" s="6">
        <v>126</v>
      </c>
      <c r="H41" s="9">
        <f t="shared" si="1"/>
        <v>378</v>
      </c>
      <c r="I41" s="6">
        <v>14</v>
      </c>
      <c r="J41" s="9">
        <f t="shared" si="2"/>
        <v>28</v>
      </c>
      <c r="K41" s="6">
        <v>8</v>
      </c>
      <c r="L41" s="9">
        <f t="shared" si="3"/>
        <v>8</v>
      </c>
      <c r="M41" s="10">
        <v>0.85140000000000005</v>
      </c>
      <c r="N41" s="10">
        <v>9.4600000000000004E-2</v>
      </c>
      <c r="O41" s="10">
        <v>5.4100000000000002E-2</v>
      </c>
      <c r="P41" s="6"/>
      <c r="Q41" s="9">
        <f t="shared" si="4"/>
        <v>0</v>
      </c>
      <c r="R41" s="6"/>
      <c r="S41" s="9">
        <f t="shared" si="5"/>
        <v>0</v>
      </c>
      <c r="T41" s="6"/>
      <c r="U41" s="9">
        <f t="shared" si="6"/>
        <v>0</v>
      </c>
      <c r="V41" s="11">
        <v>0.63</v>
      </c>
      <c r="W41" s="12">
        <f t="shared" si="7"/>
        <v>6.3000000000000007E-6</v>
      </c>
    </row>
    <row r="42" spans="1:23" x14ac:dyDescent="0.2">
      <c r="A42" s="6">
        <v>41</v>
      </c>
      <c r="B42" s="7" t="s">
        <v>1027</v>
      </c>
      <c r="C42" s="7" t="s">
        <v>1028</v>
      </c>
      <c r="D42" s="7" t="s">
        <v>1029</v>
      </c>
      <c r="E42" s="7" t="s">
        <v>1911</v>
      </c>
      <c r="F42" s="8">
        <f t="shared" si="0"/>
        <v>399</v>
      </c>
      <c r="G42" s="6">
        <v>74</v>
      </c>
      <c r="H42" s="9">
        <f t="shared" si="1"/>
        <v>222</v>
      </c>
      <c r="I42" s="6">
        <v>88</v>
      </c>
      <c r="J42" s="9">
        <f t="shared" si="2"/>
        <v>176</v>
      </c>
      <c r="K42" s="6">
        <v>1</v>
      </c>
      <c r="L42" s="9">
        <f t="shared" si="3"/>
        <v>1</v>
      </c>
      <c r="M42" s="10">
        <v>0.45400000000000001</v>
      </c>
      <c r="N42" s="10">
        <v>0.53990000000000005</v>
      </c>
      <c r="O42" s="10">
        <v>6.1000000000000004E-3</v>
      </c>
      <c r="P42" s="6"/>
      <c r="Q42" s="9">
        <f t="shared" si="4"/>
        <v>0</v>
      </c>
      <c r="R42" s="6"/>
      <c r="S42" s="9">
        <f t="shared" si="5"/>
        <v>0</v>
      </c>
      <c r="T42" s="6"/>
      <c r="U42" s="9">
        <f t="shared" si="6"/>
        <v>0</v>
      </c>
      <c r="V42" s="11">
        <v>0</v>
      </c>
      <c r="W42" s="12">
        <f t="shared" si="7"/>
        <v>0</v>
      </c>
    </row>
    <row r="43" spans="1:23" x14ac:dyDescent="0.2">
      <c r="A43" s="6">
        <v>42</v>
      </c>
      <c r="B43" s="7" t="s">
        <v>1030</v>
      </c>
      <c r="C43" s="7" t="s">
        <v>1031</v>
      </c>
      <c r="D43" s="7" t="s">
        <v>1032</v>
      </c>
      <c r="E43" s="7" t="s">
        <v>1911</v>
      </c>
      <c r="F43" s="8">
        <f t="shared" si="0"/>
        <v>373</v>
      </c>
      <c r="G43" s="6">
        <v>105</v>
      </c>
      <c r="H43" s="9">
        <f t="shared" si="1"/>
        <v>315</v>
      </c>
      <c r="I43" s="6">
        <v>29</v>
      </c>
      <c r="J43" s="9">
        <f t="shared" si="2"/>
        <v>58</v>
      </c>
      <c r="K43" s="6">
        <v>0</v>
      </c>
      <c r="L43" s="9">
        <f t="shared" si="3"/>
        <v>0</v>
      </c>
      <c r="M43" s="10">
        <v>0.78359999999999996</v>
      </c>
      <c r="N43" s="10">
        <v>0.21640000000000001</v>
      </c>
      <c r="O43" s="10">
        <v>0</v>
      </c>
      <c r="P43" s="6"/>
      <c r="Q43" s="9">
        <f t="shared" si="4"/>
        <v>0</v>
      </c>
      <c r="R43" s="6"/>
      <c r="S43" s="9">
        <f t="shared" si="5"/>
        <v>0</v>
      </c>
      <c r="T43" s="6"/>
      <c r="U43" s="9">
        <f t="shared" si="6"/>
        <v>0</v>
      </c>
      <c r="V43" s="11">
        <v>0</v>
      </c>
      <c r="W43" s="12">
        <f t="shared" si="7"/>
        <v>0</v>
      </c>
    </row>
    <row r="44" spans="1:23" x14ac:dyDescent="0.2">
      <c r="A44" s="6">
        <v>43</v>
      </c>
      <c r="B44" s="7" t="s">
        <v>1033</v>
      </c>
      <c r="C44" s="7" t="s">
        <v>1034</v>
      </c>
      <c r="D44" s="7" t="s">
        <v>1035</v>
      </c>
      <c r="E44" s="7" t="s">
        <v>1911</v>
      </c>
      <c r="F44" s="8">
        <f t="shared" si="0"/>
        <v>370.9999985</v>
      </c>
      <c r="G44" s="6">
        <v>17</v>
      </c>
      <c r="H44" s="9">
        <f t="shared" si="1"/>
        <v>51</v>
      </c>
      <c r="I44" s="6">
        <v>160</v>
      </c>
      <c r="J44" s="9">
        <f t="shared" si="2"/>
        <v>320</v>
      </c>
      <c r="K44" s="6">
        <v>0</v>
      </c>
      <c r="L44" s="9">
        <f t="shared" si="3"/>
        <v>0</v>
      </c>
      <c r="M44" s="10">
        <v>9.6000000000000002E-2</v>
      </c>
      <c r="N44" s="10">
        <v>0.90400000000000003</v>
      </c>
      <c r="O44" s="10">
        <v>0</v>
      </c>
      <c r="P44" s="6"/>
      <c r="Q44" s="9">
        <f t="shared" si="4"/>
        <v>0</v>
      </c>
      <c r="R44" s="6"/>
      <c r="S44" s="9">
        <f t="shared" si="5"/>
        <v>0</v>
      </c>
      <c r="T44" s="6"/>
      <c r="U44" s="9">
        <f t="shared" si="6"/>
        <v>0</v>
      </c>
      <c r="V44" s="11">
        <v>0.15</v>
      </c>
      <c r="W44" s="12">
        <f t="shared" si="7"/>
        <v>1.5E-6</v>
      </c>
    </row>
    <row r="45" spans="1:23" x14ac:dyDescent="0.2">
      <c r="A45" s="6">
        <v>44</v>
      </c>
      <c r="B45" s="7" t="s">
        <v>1036</v>
      </c>
      <c r="C45" s="7" t="s">
        <v>1037</v>
      </c>
      <c r="D45" s="7" t="s">
        <v>1038</v>
      </c>
      <c r="E45" s="7" t="s">
        <v>1911</v>
      </c>
      <c r="F45" s="8">
        <f t="shared" si="0"/>
        <v>368.99999450000001</v>
      </c>
      <c r="G45" s="6">
        <v>107</v>
      </c>
      <c r="H45" s="9">
        <f t="shared" si="1"/>
        <v>321</v>
      </c>
      <c r="I45" s="6">
        <v>24</v>
      </c>
      <c r="J45" s="9">
        <f t="shared" si="2"/>
        <v>48</v>
      </c>
      <c r="K45" s="6">
        <v>0</v>
      </c>
      <c r="L45" s="9">
        <f t="shared" si="3"/>
        <v>0</v>
      </c>
      <c r="M45" s="10">
        <v>0.81679999999999997</v>
      </c>
      <c r="N45" s="10">
        <v>0.1832</v>
      </c>
      <c r="O45" s="10">
        <v>0</v>
      </c>
      <c r="P45" s="6"/>
      <c r="Q45" s="9">
        <f t="shared" si="4"/>
        <v>0</v>
      </c>
      <c r="R45" s="6"/>
      <c r="S45" s="9">
        <f t="shared" si="5"/>
        <v>0</v>
      </c>
      <c r="T45" s="6"/>
      <c r="U45" s="9">
        <f t="shared" si="6"/>
        <v>0</v>
      </c>
      <c r="V45" s="11">
        <v>0.55000000000000004</v>
      </c>
      <c r="W45" s="12">
        <f t="shared" si="7"/>
        <v>5.5000000000000007E-6</v>
      </c>
    </row>
    <row r="46" spans="1:23" x14ac:dyDescent="0.2">
      <c r="A46" s="6">
        <v>45</v>
      </c>
      <c r="B46" s="7" t="s">
        <v>1042</v>
      </c>
      <c r="C46" s="7" t="s">
        <v>1043</v>
      </c>
      <c r="D46" s="7" t="s">
        <v>1044</v>
      </c>
      <c r="E46" s="7" t="s">
        <v>1911</v>
      </c>
      <c r="F46" s="8">
        <f t="shared" si="0"/>
        <v>352</v>
      </c>
      <c r="G46" s="6">
        <v>78</v>
      </c>
      <c r="H46" s="9">
        <f t="shared" si="1"/>
        <v>234</v>
      </c>
      <c r="I46" s="6">
        <v>59</v>
      </c>
      <c r="J46" s="9">
        <f t="shared" si="2"/>
        <v>118</v>
      </c>
      <c r="K46" s="6">
        <v>0</v>
      </c>
      <c r="L46" s="9">
        <f t="shared" si="3"/>
        <v>0</v>
      </c>
      <c r="M46" s="10">
        <v>0.56930000000000003</v>
      </c>
      <c r="N46" s="10">
        <v>0.43070000000000003</v>
      </c>
      <c r="O46" s="10">
        <v>0</v>
      </c>
      <c r="P46" s="6"/>
      <c r="Q46" s="9">
        <f t="shared" si="4"/>
        <v>0</v>
      </c>
      <c r="R46" s="6"/>
      <c r="S46" s="9">
        <f t="shared" si="5"/>
        <v>0</v>
      </c>
      <c r="T46" s="6"/>
      <c r="U46" s="9">
        <f t="shared" si="6"/>
        <v>0</v>
      </c>
      <c r="V46" s="11">
        <v>0</v>
      </c>
      <c r="W46" s="12">
        <f t="shared" si="7"/>
        <v>0</v>
      </c>
    </row>
    <row r="47" spans="1:23" x14ac:dyDescent="0.2">
      <c r="A47" s="6">
        <v>46</v>
      </c>
      <c r="B47" s="7" t="s">
        <v>1051</v>
      </c>
      <c r="C47" s="7" t="s">
        <v>1052</v>
      </c>
      <c r="D47" s="7" t="s">
        <v>1053</v>
      </c>
      <c r="E47" s="7" t="s">
        <v>1911</v>
      </c>
      <c r="F47" s="8">
        <f t="shared" si="0"/>
        <v>329.99997730000001</v>
      </c>
      <c r="G47" s="6">
        <v>96</v>
      </c>
      <c r="H47" s="9">
        <f t="shared" si="1"/>
        <v>288</v>
      </c>
      <c r="I47" s="6">
        <v>21</v>
      </c>
      <c r="J47" s="9">
        <f t="shared" si="2"/>
        <v>42</v>
      </c>
      <c r="K47" s="6">
        <v>0</v>
      </c>
      <c r="L47" s="9">
        <f t="shared" si="3"/>
        <v>0</v>
      </c>
      <c r="M47" s="10">
        <v>0.82050000000000001</v>
      </c>
      <c r="N47" s="10">
        <v>0.17949999999999999</v>
      </c>
      <c r="O47" s="10">
        <v>0</v>
      </c>
      <c r="P47" s="6"/>
      <c r="Q47" s="9">
        <f t="shared" si="4"/>
        <v>0</v>
      </c>
      <c r="R47" s="6"/>
      <c r="S47" s="9">
        <f t="shared" si="5"/>
        <v>0</v>
      </c>
      <c r="T47" s="6"/>
      <c r="U47" s="9">
        <f t="shared" si="6"/>
        <v>0</v>
      </c>
      <c r="V47" s="11">
        <v>2.27</v>
      </c>
      <c r="W47" s="12">
        <f t="shared" si="7"/>
        <v>2.2700000000000003E-5</v>
      </c>
    </row>
    <row r="48" spans="1:23" x14ac:dyDescent="0.2">
      <c r="A48" s="6">
        <v>47</v>
      </c>
      <c r="B48" s="7" t="s">
        <v>1048</v>
      </c>
      <c r="C48" s="7" t="s">
        <v>1049</v>
      </c>
      <c r="D48" s="7" t="s">
        <v>1050</v>
      </c>
      <c r="E48" s="7" t="s">
        <v>1911</v>
      </c>
      <c r="F48" s="8">
        <f t="shared" si="0"/>
        <v>317.99999709999997</v>
      </c>
      <c r="G48" s="6">
        <v>84</v>
      </c>
      <c r="H48" s="9">
        <f t="shared" si="1"/>
        <v>252</v>
      </c>
      <c r="I48" s="6">
        <v>33</v>
      </c>
      <c r="J48" s="9">
        <f t="shared" si="2"/>
        <v>66</v>
      </c>
      <c r="K48" s="6">
        <v>0</v>
      </c>
      <c r="L48" s="9">
        <f t="shared" si="3"/>
        <v>0</v>
      </c>
      <c r="M48" s="10">
        <v>0.71789999999999998</v>
      </c>
      <c r="N48" s="10">
        <v>0.28210000000000002</v>
      </c>
      <c r="O48" s="10">
        <v>0</v>
      </c>
      <c r="P48" s="6"/>
      <c r="Q48" s="9">
        <f t="shared" si="4"/>
        <v>0</v>
      </c>
      <c r="R48" s="6"/>
      <c r="S48" s="9">
        <f t="shared" si="5"/>
        <v>0</v>
      </c>
      <c r="T48" s="6"/>
      <c r="U48" s="9">
        <f t="shared" si="6"/>
        <v>0</v>
      </c>
      <c r="V48" s="11">
        <v>0.28999999999999998</v>
      </c>
      <c r="W48" s="12">
        <f t="shared" si="7"/>
        <v>2.9000000000000002E-6</v>
      </c>
    </row>
    <row r="49" spans="1:23" x14ac:dyDescent="0.2">
      <c r="A49" s="6">
        <v>48</v>
      </c>
      <c r="B49" s="7" t="s">
        <v>1063</v>
      </c>
      <c r="C49" s="7" t="s">
        <v>1064</v>
      </c>
      <c r="D49" s="7" t="s">
        <v>1065</v>
      </c>
      <c r="E49" s="7" t="s">
        <v>1911</v>
      </c>
      <c r="F49" s="8">
        <f t="shared" si="0"/>
        <v>302.57650230000002</v>
      </c>
      <c r="G49" s="6">
        <v>71</v>
      </c>
      <c r="H49" s="9">
        <f t="shared" si="1"/>
        <v>213</v>
      </c>
      <c r="I49" s="6">
        <v>45</v>
      </c>
      <c r="J49" s="9">
        <f t="shared" si="2"/>
        <v>90</v>
      </c>
      <c r="K49" s="6">
        <v>0</v>
      </c>
      <c r="L49" s="9">
        <f t="shared" si="3"/>
        <v>0</v>
      </c>
      <c r="M49" s="10">
        <v>0.61209999999999998</v>
      </c>
      <c r="N49" s="10">
        <v>0.38790000000000002</v>
      </c>
      <c r="O49" s="10">
        <v>0</v>
      </c>
      <c r="P49" s="6"/>
      <c r="Q49" s="9">
        <f t="shared" si="4"/>
        <v>0</v>
      </c>
      <c r="R49" s="6"/>
      <c r="S49" s="9">
        <f t="shared" si="5"/>
        <v>0</v>
      </c>
      <c r="T49" s="6"/>
      <c r="U49" s="9">
        <f t="shared" si="6"/>
        <v>0</v>
      </c>
      <c r="V49" s="11">
        <v>42349.77</v>
      </c>
      <c r="W49" s="12">
        <f t="shared" si="7"/>
        <v>0.42349769999999998</v>
      </c>
    </row>
    <row r="50" spans="1:23" x14ac:dyDescent="0.2">
      <c r="A50" s="6">
        <v>49</v>
      </c>
      <c r="B50" s="7" t="s">
        <v>1057</v>
      </c>
      <c r="C50" s="7" t="s">
        <v>1058</v>
      </c>
      <c r="D50" s="7" t="s">
        <v>1059</v>
      </c>
      <c r="E50" s="7" t="s">
        <v>1911</v>
      </c>
      <c r="F50" s="8">
        <f t="shared" si="0"/>
        <v>301</v>
      </c>
      <c r="G50" s="6">
        <v>59</v>
      </c>
      <c r="H50" s="9">
        <f t="shared" si="1"/>
        <v>177</v>
      </c>
      <c r="I50" s="6">
        <v>62</v>
      </c>
      <c r="J50" s="9">
        <f t="shared" si="2"/>
        <v>124</v>
      </c>
      <c r="K50" s="6">
        <v>0</v>
      </c>
      <c r="L50" s="9">
        <f t="shared" si="3"/>
        <v>0</v>
      </c>
      <c r="M50" s="10">
        <v>0.48759999999999998</v>
      </c>
      <c r="N50" s="10">
        <v>0.51239999999999997</v>
      </c>
      <c r="O50" s="10">
        <v>0</v>
      </c>
      <c r="P50" s="6"/>
      <c r="Q50" s="9">
        <f t="shared" si="4"/>
        <v>0</v>
      </c>
      <c r="R50" s="6"/>
      <c r="S50" s="9">
        <f t="shared" si="5"/>
        <v>0</v>
      </c>
      <c r="T50" s="6"/>
      <c r="U50" s="9">
        <f t="shared" si="6"/>
        <v>0</v>
      </c>
      <c r="V50" s="11">
        <v>0</v>
      </c>
      <c r="W50" s="12">
        <f t="shared" si="7"/>
        <v>0</v>
      </c>
    </row>
    <row r="51" spans="1:23" x14ac:dyDescent="0.2">
      <c r="A51" s="6">
        <v>50</v>
      </c>
      <c r="B51" s="7" t="s">
        <v>1021</v>
      </c>
      <c r="C51" s="7" t="s">
        <v>1022</v>
      </c>
      <c r="D51" s="7" t="s">
        <v>1023</v>
      </c>
      <c r="E51" s="7" t="s">
        <v>1911</v>
      </c>
      <c r="F51" s="8">
        <f t="shared" si="0"/>
        <v>300.4973152</v>
      </c>
      <c r="G51" s="6">
        <v>115</v>
      </c>
      <c r="H51" s="9">
        <f t="shared" si="1"/>
        <v>345</v>
      </c>
      <c r="I51" s="6">
        <v>51</v>
      </c>
      <c r="J51" s="9">
        <f t="shared" si="2"/>
        <v>102</v>
      </c>
      <c r="K51" s="6">
        <v>0</v>
      </c>
      <c r="L51" s="9">
        <f t="shared" si="3"/>
        <v>0</v>
      </c>
      <c r="M51" s="10">
        <v>0.69279999999999997</v>
      </c>
      <c r="N51" s="10">
        <v>0.30719999999999997</v>
      </c>
      <c r="O51" s="10">
        <v>0</v>
      </c>
      <c r="P51" s="6"/>
      <c r="Q51" s="9">
        <f t="shared" si="4"/>
        <v>0</v>
      </c>
      <c r="R51" s="6"/>
      <c r="S51" s="9">
        <f t="shared" si="5"/>
        <v>0</v>
      </c>
      <c r="T51" s="6"/>
      <c r="U51" s="9">
        <f t="shared" si="6"/>
        <v>0</v>
      </c>
      <c r="V51" s="11">
        <v>14650268.48</v>
      </c>
      <c r="W51" s="12">
        <f t="shared" si="7"/>
        <v>146.50268480000003</v>
      </c>
    </row>
    <row r="52" spans="1:23" x14ac:dyDescent="0.2">
      <c r="A52" s="6">
        <v>51</v>
      </c>
      <c r="B52" s="7" t="s">
        <v>658</v>
      </c>
      <c r="C52" s="7" t="s">
        <v>659</v>
      </c>
      <c r="D52" s="7" t="s">
        <v>660</v>
      </c>
      <c r="E52" s="7" t="s">
        <v>1911</v>
      </c>
      <c r="F52" s="8">
        <f t="shared" si="0"/>
        <v>297</v>
      </c>
      <c r="G52" s="6">
        <v>76</v>
      </c>
      <c r="H52" s="9">
        <f t="shared" si="1"/>
        <v>228</v>
      </c>
      <c r="I52" s="6">
        <v>32</v>
      </c>
      <c r="J52" s="9">
        <f t="shared" si="2"/>
        <v>64</v>
      </c>
      <c r="K52" s="6">
        <v>5</v>
      </c>
      <c r="L52" s="9">
        <f t="shared" si="3"/>
        <v>5</v>
      </c>
      <c r="M52" s="10">
        <v>0.67259999999999998</v>
      </c>
      <c r="N52" s="10">
        <v>0.28320000000000001</v>
      </c>
      <c r="O52" s="10">
        <v>4.4200000000000003E-2</v>
      </c>
      <c r="P52" s="6"/>
      <c r="Q52" s="9">
        <f t="shared" si="4"/>
        <v>0</v>
      </c>
      <c r="R52" s="6"/>
      <c r="S52" s="9">
        <f t="shared" si="5"/>
        <v>0</v>
      </c>
      <c r="T52" s="6"/>
      <c r="U52" s="9">
        <f t="shared" si="6"/>
        <v>0</v>
      </c>
      <c r="V52" s="11">
        <v>0</v>
      </c>
      <c r="W52" s="12">
        <f t="shared" si="7"/>
        <v>0</v>
      </c>
    </row>
    <row r="53" spans="1:23" x14ac:dyDescent="0.2">
      <c r="A53" s="6">
        <v>52</v>
      </c>
      <c r="B53" s="7" t="s">
        <v>1060</v>
      </c>
      <c r="C53" s="7" t="s">
        <v>1061</v>
      </c>
      <c r="D53" s="7" t="s">
        <v>1062</v>
      </c>
      <c r="E53" s="7" t="s">
        <v>1911</v>
      </c>
      <c r="F53" s="8">
        <f t="shared" si="0"/>
        <v>290</v>
      </c>
      <c r="G53" s="6">
        <v>70</v>
      </c>
      <c r="H53" s="9">
        <f t="shared" si="1"/>
        <v>210</v>
      </c>
      <c r="I53" s="6">
        <v>40</v>
      </c>
      <c r="J53" s="9">
        <f t="shared" si="2"/>
        <v>80</v>
      </c>
      <c r="K53" s="6">
        <v>0</v>
      </c>
      <c r="L53" s="9">
        <f t="shared" si="3"/>
        <v>0</v>
      </c>
      <c r="M53" s="10">
        <v>0.63639999999999997</v>
      </c>
      <c r="N53" s="10">
        <v>0.36359999999999998</v>
      </c>
      <c r="O53" s="10">
        <v>0</v>
      </c>
      <c r="P53" s="6"/>
      <c r="Q53" s="9">
        <f t="shared" si="4"/>
        <v>0</v>
      </c>
      <c r="R53" s="6"/>
      <c r="S53" s="9">
        <f t="shared" si="5"/>
        <v>0</v>
      </c>
      <c r="T53" s="6"/>
      <c r="U53" s="9">
        <f t="shared" si="6"/>
        <v>0</v>
      </c>
      <c r="V53" s="11">
        <v>0</v>
      </c>
      <c r="W53" s="12">
        <f t="shared" si="7"/>
        <v>0</v>
      </c>
    </row>
    <row r="54" spans="1:23" x14ac:dyDescent="0.2">
      <c r="A54" s="6">
        <v>53</v>
      </c>
      <c r="B54" s="7" t="s">
        <v>1066</v>
      </c>
      <c r="C54" s="7" t="s">
        <v>1067</v>
      </c>
      <c r="D54" s="7" t="s">
        <v>1068</v>
      </c>
      <c r="E54" s="7" t="s">
        <v>1911</v>
      </c>
      <c r="F54" s="8">
        <f t="shared" si="0"/>
        <v>284.99998349999998</v>
      </c>
      <c r="G54" s="6">
        <v>58</v>
      </c>
      <c r="H54" s="9">
        <f t="shared" si="1"/>
        <v>174</v>
      </c>
      <c r="I54" s="6">
        <v>55</v>
      </c>
      <c r="J54" s="9">
        <f t="shared" si="2"/>
        <v>110</v>
      </c>
      <c r="K54" s="6">
        <v>1</v>
      </c>
      <c r="L54" s="9">
        <f t="shared" si="3"/>
        <v>1</v>
      </c>
      <c r="M54" s="10">
        <v>0.50880000000000003</v>
      </c>
      <c r="N54" s="10">
        <v>0.48249999999999998</v>
      </c>
      <c r="O54" s="10">
        <v>8.8000000000000005E-3</v>
      </c>
      <c r="P54" s="6"/>
      <c r="Q54" s="9">
        <f t="shared" si="4"/>
        <v>0</v>
      </c>
      <c r="R54" s="6"/>
      <c r="S54" s="9">
        <f t="shared" si="5"/>
        <v>0</v>
      </c>
      <c r="T54" s="6"/>
      <c r="U54" s="9">
        <f t="shared" si="6"/>
        <v>0</v>
      </c>
      <c r="V54" s="11">
        <v>1.65</v>
      </c>
      <c r="W54" s="12">
        <f t="shared" si="7"/>
        <v>1.6500000000000001E-5</v>
      </c>
    </row>
    <row r="55" spans="1:23" x14ac:dyDescent="0.2">
      <c r="A55" s="6">
        <v>54</v>
      </c>
      <c r="B55" s="7" t="s">
        <v>595</v>
      </c>
      <c r="C55" s="7" t="s">
        <v>596</v>
      </c>
      <c r="D55" s="7" t="s">
        <v>597</v>
      </c>
      <c r="E55" s="7" t="s">
        <v>1911</v>
      </c>
      <c r="F55" s="8">
        <f t="shared" si="0"/>
        <v>283</v>
      </c>
      <c r="G55" s="6">
        <v>93</v>
      </c>
      <c r="H55" s="9">
        <f t="shared" si="1"/>
        <v>279</v>
      </c>
      <c r="I55" s="6">
        <v>102</v>
      </c>
      <c r="J55" s="9">
        <f t="shared" si="2"/>
        <v>204</v>
      </c>
      <c r="K55" s="6">
        <v>0</v>
      </c>
      <c r="L55" s="9">
        <f t="shared" si="3"/>
        <v>0</v>
      </c>
      <c r="M55" s="10">
        <v>0.47689999999999999</v>
      </c>
      <c r="N55" s="10">
        <v>0.52310000000000001</v>
      </c>
      <c r="O55" s="10">
        <v>0</v>
      </c>
      <c r="P55" s="6"/>
      <c r="Q55" s="9">
        <f t="shared" si="4"/>
        <v>0</v>
      </c>
      <c r="R55" s="6">
        <v>2</v>
      </c>
      <c r="S55" s="9">
        <f t="shared" si="5"/>
        <v>200</v>
      </c>
      <c r="T55" s="6"/>
      <c r="U55" s="9">
        <f t="shared" si="6"/>
        <v>0</v>
      </c>
      <c r="V55" s="11">
        <v>0</v>
      </c>
      <c r="W55" s="12">
        <f t="shared" si="7"/>
        <v>0</v>
      </c>
    </row>
    <row r="56" spans="1:23" x14ac:dyDescent="0.2">
      <c r="A56" s="6">
        <v>55</v>
      </c>
      <c r="B56" s="7" t="s">
        <v>1054</v>
      </c>
      <c r="C56" s="7" t="s">
        <v>1055</v>
      </c>
      <c r="D56" s="7" t="s">
        <v>1056</v>
      </c>
      <c r="E56" s="7" t="s">
        <v>1911</v>
      </c>
      <c r="F56" s="8">
        <f t="shared" si="0"/>
        <v>272.99999989999998</v>
      </c>
      <c r="G56" s="6">
        <v>63</v>
      </c>
      <c r="H56" s="9">
        <f t="shared" si="1"/>
        <v>189</v>
      </c>
      <c r="I56" s="6">
        <v>42</v>
      </c>
      <c r="J56" s="9">
        <f t="shared" si="2"/>
        <v>84</v>
      </c>
      <c r="K56" s="6">
        <v>0</v>
      </c>
      <c r="L56" s="9">
        <f t="shared" si="3"/>
        <v>0</v>
      </c>
      <c r="M56" s="10">
        <v>0.6</v>
      </c>
      <c r="N56" s="10">
        <v>0.4</v>
      </c>
      <c r="O56" s="10">
        <v>0</v>
      </c>
      <c r="P56" s="6"/>
      <c r="Q56" s="9">
        <f t="shared" si="4"/>
        <v>0</v>
      </c>
      <c r="R56" s="6"/>
      <c r="S56" s="9">
        <f t="shared" si="5"/>
        <v>0</v>
      </c>
      <c r="T56" s="6"/>
      <c r="U56" s="9">
        <f t="shared" si="6"/>
        <v>0</v>
      </c>
      <c r="V56" s="11">
        <v>0.01</v>
      </c>
      <c r="W56" s="12">
        <f t="shared" si="7"/>
        <v>1.0000000000000001E-7</v>
      </c>
    </row>
    <row r="57" spans="1:23" x14ac:dyDescent="0.2">
      <c r="A57" s="6">
        <v>56</v>
      </c>
      <c r="B57" s="7" t="s">
        <v>661</v>
      </c>
      <c r="C57" s="7" t="s">
        <v>662</v>
      </c>
      <c r="D57" s="7" t="s">
        <v>663</v>
      </c>
      <c r="E57" s="7" t="s">
        <v>1911</v>
      </c>
      <c r="F57" s="8">
        <f t="shared" si="0"/>
        <v>268</v>
      </c>
      <c r="G57" s="6">
        <v>85</v>
      </c>
      <c r="H57" s="9">
        <f t="shared" si="1"/>
        <v>255</v>
      </c>
      <c r="I57" s="6">
        <v>6</v>
      </c>
      <c r="J57" s="9">
        <f t="shared" si="2"/>
        <v>12</v>
      </c>
      <c r="K57" s="6">
        <v>1</v>
      </c>
      <c r="L57" s="9">
        <f t="shared" si="3"/>
        <v>1</v>
      </c>
      <c r="M57" s="10">
        <v>0.92390000000000005</v>
      </c>
      <c r="N57" s="10">
        <v>6.5199999999999994E-2</v>
      </c>
      <c r="O57" s="10">
        <v>1.09E-2</v>
      </c>
      <c r="P57" s="6"/>
      <c r="Q57" s="9">
        <f t="shared" si="4"/>
        <v>0</v>
      </c>
      <c r="R57" s="6"/>
      <c r="S57" s="9">
        <f t="shared" si="5"/>
        <v>0</v>
      </c>
      <c r="T57" s="6"/>
      <c r="U57" s="9">
        <f t="shared" si="6"/>
        <v>0</v>
      </c>
      <c r="V57" s="11">
        <v>0</v>
      </c>
      <c r="W57" s="12">
        <f t="shared" si="7"/>
        <v>0</v>
      </c>
    </row>
    <row r="58" spans="1:23" x14ac:dyDescent="0.2">
      <c r="A58" s="6">
        <v>57</v>
      </c>
      <c r="B58" s="7" t="s">
        <v>664</v>
      </c>
      <c r="C58" s="7" t="s">
        <v>665</v>
      </c>
      <c r="D58" s="7" t="s">
        <v>666</v>
      </c>
      <c r="E58" s="7" t="s">
        <v>1911</v>
      </c>
      <c r="F58" s="8">
        <f t="shared" si="0"/>
        <v>235</v>
      </c>
      <c r="G58" s="6">
        <v>63</v>
      </c>
      <c r="H58" s="9">
        <f t="shared" si="1"/>
        <v>189</v>
      </c>
      <c r="I58" s="6">
        <v>23</v>
      </c>
      <c r="J58" s="9">
        <f t="shared" si="2"/>
        <v>46</v>
      </c>
      <c r="K58" s="6">
        <v>0</v>
      </c>
      <c r="L58" s="9">
        <f t="shared" si="3"/>
        <v>0</v>
      </c>
      <c r="M58" s="10">
        <v>0.73260000000000003</v>
      </c>
      <c r="N58" s="10">
        <v>0.26740000000000003</v>
      </c>
      <c r="O58" s="10">
        <v>0</v>
      </c>
      <c r="P58" s="6"/>
      <c r="Q58" s="9">
        <f t="shared" si="4"/>
        <v>0</v>
      </c>
      <c r="R58" s="6"/>
      <c r="S58" s="9">
        <f t="shared" si="5"/>
        <v>0</v>
      </c>
      <c r="T58" s="6"/>
      <c r="U58" s="9">
        <f t="shared" si="6"/>
        <v>0</v>
      </c>
      <c r="V58" s="11">
        <v>0</v>
      </c>
      <c r="W58" s="12">
        <f t="shared" si="7"/>
        <v>0</v>
      </c>
    </row>
    <row r="59" spans="1:23" x14ac:dyDescent="0.2">
      <c r="A59" s="6">
        <v>58</v>
      </c>
      <c r="B59" s="7" t="s">
        <v>682</v>
      </c>
      <c r="C59" s="7" t="s">
        <v>683</v>
      </c>
      <c r="D59" s="7" t="s">
        <v>684</v>
      </c>
      <c r="E59" s="7" t="s">
        <v>1911</v>
      </c>
      <c r="F59" s="8">
        <f t="shared" si="0"/>
        <v>231</v>
      </c>
      <c r="G59" s="6">
        <v>77</v>
      </c>
      <c r="H59" s="9">
        <f t="shared" si="1"/>
        <v>231</v>
      </c>
      <c r="I59" s="6">
        <v>0</v>
      </c>
      <c r="J59" s="9">
        <f t="shared" si="2"/>
        <v>0</v>
      </c>
      <c r="K59" s="6">
        <v>0</v>
      </c>
      <c r="L59" s="9">
        <f t="shared" si="3"/>
        <v>0</v>
      </c>
      <c r="M59" s="10">
        <v>1</v>
      </c>
      <c r="N59" s="10">
        <v>0</v>
      </c>
      <c r="O59" s="10">
        <v>0</v>
      </c>
      <c r="P59" s="6"/>
      <c r="Q59" s="9">
        <f t="shared" si="4"/>
        <v>0</v>
      </c>
      <c r="R59" s="6"/>
      <c r="S59" s="9">
        <f t="shared" si="5"/>
        <v>0</v>
      </c>
      <c r="T59" s="6"/>
      <c r="U59" s="9">
        <f t="shared" si="6"/>
        <v>0</v>
      </c>
      <c r="V59" s="11">
        <v>0</v>
      </c>
      <c r="W59" s="12">
        <f t="shared" si="7"/>
        <v>0</v>
      </c>
    </row>
    <row r="60" spans="1:23" x14ac:dyDescent="0.2">
      <c r="A60" s="6">
        <v>59</v>
      </c>
      <c r="B60" s="7" t="s">
        <v>676</v>
      </c>
      <c r="C60" s="7" t="s">
        <v>677</v>
      </c>
      <c r="D60" s="7" t="s">
        <v>678</v>
      </c>
      <c r="E60" s="7" t="s">
        <v>1911</v>
      </c>
      <c r="F60" s="8">
        <f t="shared" si="0"/>
        <v>229</v>
      </c>
      <c r="G60" s="6">
        <v>65</v>
      </c>
      <c r="H60" s="9">
        <f t="shared" si="1"/>
        <v>195</v>
      </c>
      <c r="I60" s="6">
        <v>17</v>
      </c>
      <c r="J60" s="9">
        <f t="shared" si="2"/>
        <v>34</v>
      </c>
      <c r="K60" s="6">
        <v>0</v>
      </c>
      <c r="L60" s="9">
        <f t="shared" si="3"/>
        <v>0</v>
      </c>
      <c r="M60" s="10">
        <v>0.79269999999999996</v>
      </c>
      <c r="N60" s="10">
        <v>0.20730000000000001</v>
      </c>
      <c r="O60" s="10">
        <v>0</v>
      </c>
      <c r="P60" s="6"/>
      <c r="Q60" s="9">
        <f t="shared" si="4"/>
        <v>0</v>
      </c>
      <c r="R60" s="6"/>
      <c r="S60" s="9">
        <f t="shared" si="5"/>
        <v>0</v>
      </c>
      <c r="T60" s="6"/>
      <c r="U60" s="9">
        <f t="shared" si="6"/>
        <v>0</v>
      </c>
      <c r="V60" s="11">
        <v>0</v>
      </c>
      <c r="W60" s="12">
        <f t="shared" si="7"/>
        <v>0</v>
      </c>
    </row>
    <row r="61" spans="1:23" x14ac:dyDescent="0.2">
      <c r="A61" s="6">
        <v>60</v>
      </c>
      <c r="B61" s="7" t="s">
        <v>667</v>
      </c>
      <c r="C61" s="7" t="s">
        <v>668</v>
      </c>
      <c r="D61" s="7" t="s">
        <v>669</v>
      </c>
      <c r="E61" s="7" t="s">
        <v>1911</v>
      </c>
      <c r="F61" s="8">
        <f t="shared" si="0"/>
        <v>226.99999800000001</v>
      </c>
      <c r="G61" s="6">
        <v>73</v>
      </c>
      <c r="H61" s="9">
        <f t="shared" si="1"/>
        <v>219</v>
      </c>
      <c r="I61" s="6">
        <v>4</v>
      </c>
      <c r="J61" s="9">
        <f t="shared" si="2"/>
        <v>8</v>
      </c>
      <c r="K61" s="6">
        <v>0</v>
      </c>
      <c r="L61" s="9">
        <f t="shared" si="3"/>
        <v>0</v>
      </c>
      <c r="M61" s="10">
        <v>0.94810000000000005</v>
      </c>
      <c r="N61" s="10">
        <v>5.1900000000000002E-2</v>
      </c>
      <c r="O61" s="10">
        <v>0</v>
      </c>
      <c r="P61" s="6"/>
      <c r="Q61" s="9">
        <f t="shared" si="4"/>
        <v>0</v>
      </c>
      <c r="R61" s="6"/>
      <c r="S61" s="9">
        <f t="shared" si="5"/>
        <v>0</v>
      </c>
      <c r="T61" s="6"/>
      <c r="U61" s="9">
        <f t="shared" si="6"/>
        <v>0</v>
      </c>
      <c r="V61" s="11">
        <v>0.2</v>
      </c>
      <c r="W61" s="12">
        <f t="shared" si="7"/>
        <v>2.0000000000000003E-6</v>
      </c>
    </row>
    <row r="62" spans="1:23" x14ac:dyDescent="0.2">
      <c r="A62" s="6">
        <v>61</v>
      </c>
      <c r="B62" s="7" t="s">
        <v>685</v>
      </c>
      <c r="C62" s="7" t="s">
        <v>686</v>
      </c>
      <c r="D62" s="7" t="s">
        <v>687</v>
      </c>
      <c r="E62" s="7" t="s">
        <v>1911</v>
      </c>
      <c r="F62" s="8">
        <f t="shared" si="0"/>
        <v>224</v>
      </c>
      <c r="G62" s="6">
        <v>45</v>
      </c>
      <c r="H62" s="9">
        <f t="shared" si="1"/>
        <v>135</v>
      </c>
      <c r="I62" s="6">
        <v>39</v>
      </c>
      <c r="J62" s="9">
        <f t="shared" si="2"/>
        <v>78</v>
      </c>
      <c r="K62" s="6">
        <v>11</v>
      </c>
      <c r="L62" s="9">
        <f t="shared" si="3"/>
        <v>11</v>
      </c>
      <c r="M62" s="10">
        <v>0.47370000000000001</v>
      </c>
      <c r="N62" s="10">
        <v>0.41049999999999998</v>
      </c>
      <c r="O62" s="10">
        <v>0.1158</v>
      </c>
      <c r="P62" s="6"/>
      <c r="Q62" s="9">
        <f t="shared" si="4"/>
        <v>0</v>
      </c>
      <c r="R62" s="6"/>
      <c r="S62" s="9">
        <f t="shared" si="5"/>
        <v>0</v>
      </c>
      <c r="T62" s="6"/>
      <c r="U62" s="9">
        <f t="shared" si="6"/>
        <v>0</v>
      </c>
      <c r="V62" s="11">
        <v>0</v>
      </c>
      <c r="W62" s="12">
        <f t="shared" si="7"/>
        <v>0</v>
      </c>
    </row>
    <row r="63" spans="1:23" x14ac:dyDescent="0.2">
      <c r="A63" s="6">
        <v>62</v>
      </c>
      <c r="B63" s="7" t="s">
        <v>673</v>
      </c>
      <c r="C63" s="7" t="s">
        <v>674</v>
      </c>
      <c r="D63" s="7" t="s">
        <v>675</v>
      </c>
      <c r="E63" s="7" t="s">
        <v>1911</v>
      </c>
      <c r="F63" s="8">
        <f t="shared" si="0"/>
        <v>221</v>
      </c>
      <c r="G63" s="6">
        <v>51</v>
      </c>
      <c r="H63" s="9">
        <f t="shared" si="1"/>
        <v>153</v>
      </c>
      <c r="I63" s="6">
        <v>34</v>
      </c>
      <c r="J63" s="9">
        <f t="shared" si="2"/>
        <v>68</v>
      </c>
      <c r="K63" s="6">
        <v>0</v>
      </c>
      <c r="L63" s="9">
        <f t="shared" si="3"/>
        <v>0</v>
      </c>
      <c r="M63" s="10">
        <v>0.6</v>
      </c>
      <c r="N63" s="10">
        <v>0.4</v>
      </c>
      <c r="O63" s="10">
        <v>0</v>
      </c>
      <c r="P63" s="6"/>
      <c r="Q63" s="9">
        <f t="shared" si="4"/>
        <v>0</v>
      </c>
      <c r="R63" s="6"/>
      <c r="S63" s="9">
        <f t="shared" si="5"/>
        <v>0</v>
      </c>
      <c r="T63" s="6"/>
      <c r="U63" s="9">
        <f t="shared" si="6"/>
        <v>0</v>
      </c>
      <c r="V63" s="11">
        <v>0</v>
      </c>
      <c r="W63" s="12">
        <f t="shared" si="7"/>
        <v>0</v>
      </c>
    </row>
    <row r="64" spans="1:23" x14ac:dyDescent="0.2">
      <c r="A64" s="6">
        <v>63</v>
      </c>
      <c r="B64" s="7" t="s">
        <v>1045</v>
      </c>
      <c r="C64" s="7" t="s">
        <v>1046</v>
      </c>
      <c r="D64" s="7" t="s">
        <v>1047</v>
      </c>
      <c r="E64" s="7" t="s">
        <v>1911</v>
      </c>
      <c r="F64" s="8">
        <f t="shared" si="0"/>
        <v>210.99999600000001</v>
      </c>
      <c r="G64" s="6">
        <v>94</v>
      </c>
      <c r="H64" s="9">
        <f t="shared" si="1"/>
        <v>282</v>
      </c>
      <c r="I64" s="6">
        <v>178</v>
      </c>
      <c r="J64" s="9">
        <f t="shared" si="2"/>
        <v>356</v>
      </c>
      <c r="K64" s="6">
        <v>73</v>
      </c>
      <c r="L64" s="9">
        <f t="shared" si="3"/>
        <v>73</v>
      </c>
      <c r="M64" s="10">
        <v>0.27250000000000002</v>
      </c>
      <c r="N64" s="10">
        <v>0.51590000000000003</v>
      </c>
      <c r="O64" s="10">
        <v>0.21160000000000001</v>
      </c>
      <c r="P64" s="6">
        <v>1</v>
      </c>
      <c r="Q64" s="9">
        <f t="shared" si="4"/>
        <v>500</v>
      </c>
      <c r="R64" s="6"/>
      <c r="S64" s="9">
        <f t="shared" si="5"/>
        <v>0</v>
      </c>
      <c r="T64" s="6"/>
      <c r="U64" s="9">
        <f t="shared" si="6"/>
        <v>0</v>
      </c>
      <c r="V64" s="11">
        <v>0.4</v>
      </c>
      <c r="W64" s="12">
        <f t="shared" si="7"/>
        <v>4.0000000000000007E-6</v>
      </c>
    </row>
    <row r="65" spans="1:23" x14ac:dyDescent="0.2">
      <c r="A65" s="6">
        <v>64</v>
      </c>
      <c r="B65" s="7" t="s">
        <v>694</v>
      </c>
      <c r="C65" s="7" t="s">
        <v>695</v>
      </c>
      <c r="D65" s="7" t="s">
        <v>696</v>
      </c>
      <c r="E65" s="7" t="s">
        <v>1911</v>
      </c>
      <c r="F65" s="8">
        <f t="shared" si="0"/>
        <v>209.5499844</v>
      </c>
      <c r="G65" s="6">
        <v>51</v>
      </c>
      <c r="H65" s="9">
        <f t="shared" si="1"/>
        <v>153</v>
      </c>
      <c r="I65" s="6">
        <v>32</v>
      </c>
      <c r="J65" s="9">
        <f t="shared" si="2"/>
        <v>64</v>
      </c>
      <c r="K65" s="6">
        <v>0</v>
      </c>
      <c r="L65" s="9">
        <f t="shared" si="3"/>
        <v>0</v>
      </c>
      <c r="M65" s="10">
        <v>0.61450000000000005</v>
      </c>
      <c r="N65" s="10">
        <v>0.38550000000000001</v>
      </c>
      <c r="O65" s="10">
        <v>0</v>
      </c>
      <c r="P65" s="6"/>
      <c r="Q65" s="9">
        <f t="shared" si="4"/>
        <v>0</v>
      </c>
      <c r="R65" s="6"/>
      <c r="S65" s="9">
        <f t="shared" si="5"/>
        <v>0</v>
      </c>
      <c r="T65" s="6"/>
      <c r="U65" s="9">
        <f t="shared" si="6"/>
        <v>0</v>
      </c>
      <c r="V65" s="11">
        <v>745001.56</v>
      </c>
      <c r="W65" s="12">
        <f t="shared" si="7"/>
        <v>7.4500156000000013</v>
      </c>
    </row>
    <row r="66" spans="1:23" x14ac:dyDescent="0.2">
      <c r="A66" s="6">
        <v>65</v>
      </c>
      <c r="B66" s="7" t="s">
        <v>679</v>
      </c>
      <c r="C66" s="7" t="s">
        <v>680</v>
      </c>
      <c r="D66" s="7" t="s">
        <v>681</v>
      </c>
      <c r="E66" s="7" t="s">
        <v>1911</v>
      </c>
      <c r="F66" s="8">
        <f t="shared" ref="F66:F129" si="8">SUM(H66+J66+L66-Q66-S66-U66-W66)</f>
        <v>191</v>
      </c>
      <c r="G66" s="6">
        <v>31</v>
      </c>
      <c r="H66" s="9">
        <f t="shared" ref="H66:H129" si="9">SUM(G66*3)</f>
        <v>93</v>
      </c>
      <c r="I66" s="6">
        <v>49</v>
      </c>
      <c r="J66" s="9">
        <f t="shared" ref="J66:J129" si="10">SUM(I66*2)</f>
        <v>98</v>
      </c>
      <c r="K66" s="6">
        <v>0</v>
      </c>
      <c r="L66" s="9">
        <f t="shared" ref="L66:L129" si="11">SUM(K66*1)</f>
        <v>0</v>
      </c>
      <c r="M66" s="10">
        <v>0.38750000000000001</v>
      </c>
      <c r="N66" s="10">
        <v>0.61250000000000004</v>
      </c>
      <c r="O66" s="10">
        <v>0</v>
      </c>
      <c r="P66" s="6"/>
      <c r="Q66" s="9">
        <f t="shared" ref="Q66:Q129" si="12">SUM(P66*500)</f>
        <v>0</v>
      </c>
      <c r="R66" s="6"/>
      <c r="S66" s="9">
        <f t="shared" ref="S66:S129" si="13">SUM(R66*100)</f>
        <v>0</v>
      </c>
      <c r="T66" s="6"/>
      <c r="U66" s="9">
        <f t="shared" ref="U66:U129" si="14">SUM(T66*1000)</f>
        <v>0</v>
      </c>
      <c r="V66" s="11">
        <v>0</v>
      </c>
      <c r="W66" s="12">
        <f t="shared" ref="W66:W129" si="15">SUM(V66*0.00001)</f>
        <v>0</v>
      </c>
    </row>
    <row r="67" spans="1:23" x14ac:dyDescent="0.2">
      <c r="A67" s="6">
        <v>66</v>
      </c>
      <c r="B67" s="7" t="s">
        <v>670</v>
      </c>
      <c r="C67" s="7" t="s">
        <v>671</v>
      </c>
      <c r="D67" s="7" t="s">
        <v>672</v>
      </c>
      <c r="E67" s="7" t="s">
        <v>1911</v>
      </c>
      <c r="F67" s="8">
        <f t="shared" si="8"/>
        <v>189</v>
      </c>
      <c r="G67" s="6">
        <v>57</v>
      </c>
      <c r="H67" s="9">
        <f t="shared" si="9"/>
        <v>171</v>
      </c>
      <c r="I67" s="6">
        <v>9</v>
      </c>
      <c r="J67" s="9">
        <f t="shared" si="10"/>
        <v>18</v>
      </c>
      <c r="K67" s="6">
        <v>0</v>
      </c>
      <c r="L67" s="9">
        <f t="shared" si="11"/>
        <v>0</v>
      </c>
      <c r="M67" s="10">
        <v>0.86360000000000003</v>
      </c>
      <c r="N67" s="10">
        <v>0.13639999999999999</v>
      </c>
      <c r="O67" s="10">
        <v>0</v>
      </c>
      <c r="P67" s="6"/>
      <c r="Q67" s="9">
        <f t="shared" si="12"/>
        <v>0</v>
      </c>
      <c r="R67" s="6"/>
      <c r="S67" s="9">
        <f t="shared" si="13"/>
        <v>0</v>
      </c>
      <c r="T67" s="6"/>
      <c r="U67" s="9">
        <f t="shared" si="14"/>
        <v>0</v>
      </c>
      <c r="V67" s="11">
        <v>0</v>
      </c>
      <c r="W67" s="12">
        <f t="shared" si="15"/>
        <v>0</v>
      </c>
    </row>
    <row r="68" spans="1:23" x14ac:dyDescent="0.2">
      <c r="A68" s="6">
        <v>67</v>
      </c>
      <c r="B68" s="7" t="s">
        <v>691</v>
      </c>
      <c r="C68" s="7" t="s">
        <v>692</v>
      </c>
      <c r="D68" s="7" t="s">
        <v>693</v>
      </c>
      <c r="E68" s="7" t="s">
        <v>1911</v>
      </c>
      <c r="F68" s="8">
        <f t="shared" si="8"/>
        <v>189</v>
      </c>
      <c r="G68" s="6">
        <v>56</v>
      </c>
      <c r="H68" s="9">
        <f t="shared" si="9"/>
        <v>168</v>
      </c>
      <c r="I68" s="6">
        <v>8</v>
      </c>
      <c r="J68" s="9">
        <f t="shared" si="10"/>
        <v>16</v>
      </c>
      <c r="K68" s="6">
        <v>5</v>
      </c>
      <c r="L68" s="9">
        <f t="shared" si="11"/>
        <v>5</v>
      </c>
      <c r="M68" s="10">
        <v>0.81159999999999999</v>
      </c>
      <c r="N68" s="10">
        <v>0.1159</v>
      </c>
      <c r="O68" s="10">
        <v>7.2499999999999995E-2</v>
      </c>
      <c r="P68" s="6"/>
      <c r="Q68" s="9">
        <f t="shared" si="12"/>
        <v>0</v>
      </c>
      <c r="R68" s="6"/>
      <c r="S68" s="9">
        <f t="shared" si="13"/>
        <v>0</v>
      </c>
      <c r="T68" s="6"/>
      <c r="U68" s="9">
        <f t="shared" si="14"/>
        <v>0</v>
      </c>
      <c r="V68" s="11">
        <v>0</v>
      </c>
      <c r="W68" s="12">
        <f t="shared" si="15"/>
        <v>0</v>
      </c>
    </row>
    <row r="69" spans="1:23" x14ac:dyDescent="0.2">
      <c r="A69" s="6">
        <v>68</v>
      </c>
      <c r="B69" s="7" t="s">
        <v>688</v>
      </c>
      <c r="C69" s="7" t="s">
        <v>689</v>
      </c>
      <c r="D69" s="7" t="s">
        <v>690</v>
      </c>
      <c r="E69" s="7" t="s">
        <v>1911</v>
      </c>
      <c r="F69" s="8">
        <f t="shared" si="8"/>
        <v>183.99999600000001</v>
      </c>
      <c r="G69" s="6">
        <v>44</v>
      </c>
      <c r="H69" s="9">
        <f t="shared" si="9"/>
        <v>132</v>
      </c>
      <c r="I69" s="6">
        <v>26</v>
      </c>
      <c r="J69" s="9">
        <f t="shared" si="10"/>
        <v>52</v>
      </c>
      <c r="K69" s="6">
        <v>0</v>
      </c>
      <c r="L69" s="9">
        <f t="shared" si="11"/>
        <v>0</v>
      </c>
      <c r="M69" s="10">
        <v>0.62860000000000005</v>
      </c>
      <c r="N69" s="10">
        <v>0.37140000000000001</v>
      </c>
      <c r="O69" s="10">
        <v>0</v>
      </c>
      <c r="P69" s="6"/>
      <c r="Q69" s="9">
        <f t="shared" si="12"/>
        <v>0</v>
      </c>
      <c r="R69" s="6"/>
      <c r="S69" s="9">
        <f t="shared" si="13"/>
        <v>0</v>
      </c>
      <c r="T69" s="6"/>
      <c r="U69" s="9">
        <f t="shared" si="14"/>
        <v>0</v>
      </c>
      <c r="V69" s="11">
        <v>0.4</v>
      </c>
      <c r="W69" s="12">
        <f t="shared" si="15"/>
        <v>4.0000000000000007E-6</v>
      </c>
    </row>
    <row r="70" spans="1:23" x14ac:dyDescent="0.2">
      <c r="A70" s="6">
        <v>69</v>
      </c>
      <c r="B70" s="7" t="s">
        <v>706</v>
      </c>
      <c r="C70" s="7" t="s">
        <v>707</v>
      </c>
      <c r="D70" s="7" t="s">
        <v>708</v>
      </c>
      <c r="E70" s="7" t="s">
        <v>1911</v>
      </c>
      <c r="F70" s="8">
        <f t="shared" si="8"/>
        <v>172.99999320000001</v>
      </c>
      <c r="G70" s="6">
        <v>42</v>
      </c>
      <c r="H70" s="9">
        <f t="shared" si="9"/>
        <v>126</v>
      </c>
      <c r="I70" s="6">
        <v>23</v>
      </c>
      <c r="J70" s="9">
        <f t="shared" si="10"/>
        <v>46</v>
      </c>
      <c r="K70" s="6">
        <v>1</v>
      </c>
      <c r="L70" s="9">
        <f t="shared" si="11"/>
        <v>1</v>
      </c>
      <c r="M70" s="10">
        <v>0.63639999999999997</v>
      </c>
      <c r="N70" s="10">
        <v>0.34849999999999998</v>
      </c>
      <c r="O70" s="10">
        <v>1.52E-2</v>
      </c>
      <c r="P70" s="6"/>
      <c r="Q70" s="9">
        <f t="shared" si="12"/>
        <v>0</v>
      </c>
      <c r="R70" s="6"/>
      <c r="S70" s="9">
        <f t="shared" si="13"/>
        <v>0</v>
      </c>
      <c r="T70" s="6"/>
      <c r="U70" s="9">
        <f t="shared" si="14"/>
        <v>0</v>
      </c>
      <c r="V70" s="11">
        <v>0.68</v>
      </c>
      <c r="W70" s="12">
        <f t="shared" si="15"/>
        <v>6.800000000000001E-6</v>
      </c>
    </row>
    <row r="71" spans="1:23" x14ac:dyDescent="0.2">
      <c r="A71" s="6">
        <v>70</v>
      </c>
      <c r="B71" s="7" t="s">
        <v>703</v>
      </c>
      <c r="C71" s="7" t="s">
        <v>704</v>
      </c>
      <c r="D71" s="7" t="s">
        <v>705</v>
      </c>
      <c r="E71" s="7" t="s">
        <v>1911</v>
      </c>
      <c r="F71" s="8">
        <f t="shared" si="8"/>
        <v>159</v>
      </c>
      <c r="G71" s="6">
        <v>49</v>
      </c>
      <c r="H71" s="9">
        <f t="shared" si="9"/>
        <v>147</v>
      </c>
      <c r="I71" s="6">
        <v>6</v>
      </c>
      <c r="J71" s="9">
        <f t="shared" si="10"/>
        <v>12</v>
      </c>
      <c r="K71" s="6">
        <v>0</v>
      </c>
      <c r="L71" s="9">
        <f t="shared" si="11"/>
        <v>0</v>
      </c>
      <c r="M71" s="10">
        <v>0.89090000000000003</v>
      </c>
      <c r="N71" s="10">
        <v>0.1091</v>
      </c>
      <c r="O71" s="10">
        <v>0</v>
      </c>
      <c r="P71" s="6"/>
      <c r="Q71" s="9">
        <f t="shared" si="12"/>
        <v>0</v>
      </c>
      <c r="R71" s="6"/>
      <c r="S71" s="9">
        <f t="shared" si="13"/>
        <v>0</v>
      </c>
      <c r="T71" s="6"/>
      <c r="U71" s="9">
        <f t="shared" si="14"/>
        <v>0</v>
      </c>
      <c r="V71" s="11">
        <v>0</v>
      </c>
      <c r="W71" s="12">
        <f t="shared" si="15"/>
        <v>0</v>
      </c>
    </row>
    <row r="72" spans="1:23" x14ac:dyDescent="0.2">
      <c r="A72" s="6">
        <v>71</v>
      </c>
      <c r="B72" s="7" t="s">
        <v>715</v>
      </c>
      <c r="C72" s="7" t="s">
        <v>716</v>
      </c>
      <c r="D72" s="7" t="s">
        <v>717</v>
      </c>
      <c r="E72" s="7" t="s">
        <v>1911</v>
      </c>
      <c r="F72" s="8">
        <f t="shared" si="8"/>
        <v>155</v>
      </c>
      <c r="G72" s="6">
        <v>43</v>
      </c>
      <c r="H72" s="9">
        <f t="shared" si="9"/>
        <v>129</v>
      </c>
      <c r="I72" s="6">
        <v>13</v>
      </c>
      <c r="J72" s="9">
        <f t="shared" si="10"/>
        <v>26</v>
      </c>
      <c r="K72" s="6">
        <v>0</v>
      </c>
      <c r="L72" s="9">
        <f t="shared" si="11"/>
        <v>0</v>
      </c>
      <c r="M72" s="10">
        <v>0.76790000000000003</v>
      </c>
      <c r="N72" s="10">
        <v>0.2321</v>
      </c>
      <c r="O72" s="10">
        <v>0</v>
      </c>
      <c r="P72" s="6"/>
      <c r="Q72" s="9">
        <f t="shared" si="12"/>
        <v>0</v>
      </c>
      <c r="R72" s="6"/>
      <c r="S72" s="9">
        <f t="shared" si="13"/>
        <v>0</v>
      </c>
      <c r="T72" s="6"/>
      <c r="U72" s="9">
        <f t="shared" si="14"/>
        <v>0</v>
      </c>
      <c r="V72" s="11">
        <v>0</v>
      </c>
      <c r="W72" s="12">
        <f t="shared" si="15"/>
        <v>0</v>
      </c>
    </row>
    <row r="73" spans="1:23" x14ac:dyDescent="0.2">
      <c r="A73" s="6">
        <v>72</v>
      </c>
      <c r="B73" s="7" t="s">
        <v>712</v>
      </c>
      <c r="C73" s="7" t="s">
        <v>713</v>
      </c>
      <c r="D73" s="7" t="s">
        <v>714</v>
      </c>
      <c r="E73" s="7" t="s">
        <v>1911</v>
      </c>
      <c r="F73" s="8">
        <f t="shared" si="8"/>
        <v>151.99922290000001</v>
      </c>
      <c r="G73" s="6">
        <v>46</v>
      </c>
      <c r="H73" s="9">
        <f t="shared" si="9"/>
        <v>138</v>
      </c>
      <c r="I73" s="6">
        <v>5</v>
      </c>
      <c r="J73" s="9">
        <f t="shared" si="10"/>
        <v>10</v>
      </c>
      <c r="K73" s="6">
        <v>4</v>
      </c>
      <c r="L73" s="9">
        <f t="shared" si="11"/>
        <v>4</v>
      </c>
      <c r="M73" s="10">
        <v>0.83640000000000003</v>
      </c>
      <c r="N73" s="10">
        <v>9.0899999999999995E-2</v>
      </c>
      <c r="O73" s="10">
        <v>7.2700000000000001E-2</v>
      </c>
      <c r="P73" s="6"/>
      <c r="Q73" s="9">
        <f t="shared" si="12"/>
        <v>0</v>
      </c>
      <c r="R73" s="6"/>
      <c r="S73" s="9">
        <f t="shared" si="13"/>
        <v>0</v>
      </c>
      <c r="T73" s="6"/>
      <c r="U73" s="9">
        <f t="shared" si="14"/>
        <v>0</v>
      </c>
      <c r="V73" s="11">
        <v>77.709999999999994</v>
      </c>
      <c r="W73" s="12">
        <f t="shared" si="15"/>
        <v>7.7709999999999997E-4</v>
      </c>
    </row>
    <row r="74" spans="1:23" x14ac:dyDescent="0.2">
      <c r="A74" s="6">
        <v>73</v>
      </c>
      <c r="B74" s="7" t="s">
        <v>718</v>
      </c>
      <c r="C74" s="7" t="s">
        <v>719</v>
      </c>
      <c r="D74" s="7" t="s">
        <v>720</v>
      </c>
      <c r="E74" s="7" t="s">
        <v>1911</v>
      </c>
      <c r="F74" s="8">
        <f t="shared" si="8"/>
        <v>149.17607129999999</v>
      </c>
      <c r="G74" s="6">
        <v>46</v>
      </c>
      <c r="H74" s="9">
        <f t="shared" si="9"/>
        <v>138</v>
      </c>
      <c r="I74" s="6">
        <v>5</v>
      </c>
      <c r="J74" s="9">
        <f t="shared" si="10"/>
        <v>10</v>
      </c>
      <c r="K74" s="6">
        <v>2</v>
      </c>
      <c r="L74" s="9">
        <f t="shared" si="11"/>
        <v>2</v>
      </c>
      <c r="M74" s="10">
        <v>0.8679</v>
      </c>
      <c r="N74" s="10">
        <v>9.4299999999999995E-2</v>
      </c>
      <c r="O74" s="10">
        <v>3.7699999999999997E-2</v>
      </c>
      <c r="P74" s="6"/>
      <c r="Q74" s="9">
        <f t="shared" si="12"/>
        <v>0</v>
      </c>
      <c r="R74" s="6"/>
      <c r="S74" s="9">
        <f t="shared" si="13"/>
        <v>0</v>
      </c>
      <c r="T74" s="6"/>
      <c r="U74" s="9">
        <f t="shared" si="14"/>
        <v>0</v>
      </c>
      <c r="V74" s="11">
        <v>82392.87</v>
      </c>
      <c r="W74" s="12">
        <f t="shared" si="15"/>
        <v>0.82392870000000007</v>
      </c>
    </row>
    <row r="75" spans="1:23" x14ac:dyDescent="0.2">
      <c r="A75" s="6">
        <v>74</v>
      </c>
      <c r="B75" s="7" t="s">
        <v>784</v>
      </c>
      <c r="C75" s="7" t="s">
        <v>785</v>
      </c>
      <c r="D75" s="7" t="s">
        <v>786</v>
      </c>
      <c r="E75" s="7" t="s">
        <v>1911</v>
      </c>
      <c r="F75" s="8">
        <f t="shared" si="8"/>
        <v>147.9999985</v>
      </c>
      <c r="G75" s="6">
        <v>38</v>
      </c>
      <c r="H75" s="9">
        <f t="shared" si="9"/>
        <v>114</v>
      </c>
      <c r="I75" s="6">
        <v>17</v>
      </c>
      <c r="J75" s="9">
        <f t="shared" si="10"/>
        <v>34</v>
      </c>
      <c r="K75" s="6">
        <v>0</v>
      </c>
      <c r="L75" s="9">
        <f t="shared" si="11"/>
        <v>0</v>
      </c>
      <c r="M75" s="10">
        <v>0.69089999999999996</v>
      </c>
      <c r="N75" s="10">
        <v>0.30909999999999999</v>
      </c>
      <c r="O75" s="10">
        <v>0</v>
      </c>
      <c r="P75" s="6"/>
      <c r="Q75" s="9">
        <f t="shared" si="12"/>
        <v>0</v>
      </c>
      <c r="R75" s="6"/>
      <c r="S75" s="9">
        <f t="shared" si="13"/>
        <v>0</v>
      </c>
      <c r="T75" s="6"/>
      <c r="U75" s="9">
        <f t="shared" si="14"/>
        <v>0</v>
      </c>
      <c r="V75" s="11">
        <v>0.15</v>
      </c>
      <c r="W75" s="12">
        <f t="shared" si="15"/>
        <v>1.5E-6</v>
      </c>
    </row>
    <row r="76" spans="1:23" x14ac:dyDescent="0.2">
      <c r="A76" s="6">
        <v>75</v>
      </c>
      <c r="B76" s="7" t="s">
        <v>745</v>
      </c>
      <c r="C76" s="7" t="s">
        <v>746</v>
      </c>
      <c r="D76" s="7" t="s">
        <v>747</v>
      </c>
      <c r="E76" s="7" t="s">
        <v>1911</v>
      </c>
      <c r="F76" s="8">
        <f t="shared" si="8"/>
        <v>138</v>
      </c>
      <c r="G76" s="6">
        <v>36</v>
      </c>
      <c r="H76" s="9">
        <f t="shared" si="9"/>
        <v>108</v>
      </c>
      <c r="I76" s="6">
        <v>15</v>
      </c>
      <c r="J76" s="9">
        <f t="shared" si="10"/>
        <v>30</v>
      </c>
      <c r="K76" s="6">
        <v>0</v>
      </c>
      <c r="L76" s="9">
        <f t="shared" si="11"/>
        <v>0</v>
      </c>
      <c r="M76" s="10">
        <v>0.70589999999999997</v>
      </c>
      <c r="N76" s="10">
        <v>0.29409999999999997</v>
      </c>
      <c r="O76" s="10">
        <v>0</v>
      </c>
      <c r="P76" s="6"/>
      <c r="Q76" s="9">
        <f t="shared" si="12"/>
        <v>0</v>
      </c>
      <c r="R76" s="6"/>
      <c r="S76" s="9">
        <f t="shared" si="13"/>
        <v>0</v>
      </c>
      <c r="T76" s="6"/>
      <c r="U76" s="9">
        <f t="shared" si="14"/>
        <v>0</v>
      </c>
      <c r="V76" s="11">
        <v>0</v>
      </c>
      <c r="W76" s="12">
        <f t="shared" si="15"/>
        <v>0</v>
      </c>
    </row>
    <row r="77" spans="1:23" x14ac:dyDescent="0.2">
      <c r="A77" s="6">
        <v>76</v>
      </c>
      <c r="B77" s="7" t="s">
        <v>724</v>
      </c>
      <c r="C77" s="7" t="s">
        <v>725</v>
      </c>
      <c r="D77" s="7" t="s">
        <v>726</v>
      </c>
      <c r="E77" s="7" t="s">
        <v>1911</v>
      </c>
      <c r="F77" s="8">
        <f t="shared" si="8"/>
        <v>137.96296949999999</v>
      </c>
      <c r="G77" s="6">
        <v>40</v>
      </c>
      <c r="H77" s="9">
        <f t="shared" si="9"/>
        <v>120</v>
      </c>
      <c r="I77" s="6">
        <v>16</v>
      </c>
      <c r="J77" s="9">
        <f t="shared" si="10"/>
        <v>32</v>
      </c>
      <c r="K77" s="6">
        <v>0</v>
      </c>
      <c r="L77" s="9">
        <f t="shared" si="11"/>
        <v>0</v>
      </c>
      <c r="M77" s="10">
        <v>0.71430000000000005</v>
      </c>
      <c r="N77" s="10">
        <v>0.28570000000000001</v>
      </c>
      <c r="O77" s="10">
        <v>0</v>
      </c>
      <c r="P77" s="6"/>
      <c r="Q77" s="9">
        <f t="shared" si="12"/>
        <v>0</v>
      </c>
      <c r="R77" s="6"/>
      <c r="S77" s="9">
        <f t="shared" si="13"/>
        <v>0</v>
      </c>
      <c r="T77" s="6"/>
      <c r="U77" s="9">
        <f t="shared" si="14"/>
        <v>0</v>
      </c>
      <c r="V77" s="11">
        <v>1403703.05</v>
      </c>
      <c r="W77" s="12">
        <f t="shared" si="15"/>
        <v>14.037030500000002</v>
      </c>
    </row>
    <row r="78" spans="1:23" x14ac:dyDescent="0.2">
      <c r="A78" s="6">
        <v>77</v>
      </c>
      <c r="B78" s="7" t="s">
        <v>730</v>
      </c>
      <c r="C78" s="7" t="s">
        <v>731</v>
      </c>
      <c r="D78" s="7" t="s">
        <v>732</v>
      </c>
      <c r="E78" s="7" t="s">
        <v>1911</v>
      </c>
      <c r="F78" s="8">
        <f t="shared" si="8"/>
        <v>136.99999969999999</v>
      </c>
      <c r="G78" s="6">
        <v>19</v>
      </c>
      <c r="H78" s="9">
        <f t="shared" si="9"/>
        <v>57</v>
      </c>
      <c r="I78" s="6">
        <v>40</v>
      </c>
      <c r="J78" s="9">
        <f t="shared" si="10"/>
        <v>80</v>
      </c>
      <c r="K78" s="6">
        <v>0</v>
      </c>
      <c r="L78" s="9">
        <f t="shared" si="11"/>
        <v>0</v>
      </c>
      <c r="M78" s="10">
        <v>0.32200000000000001</v>
      </c>
      <c r="N78" s="10">
        <v>0.67800000000000005</v>
      </c>
      <c r="O78" s="10">
        <v>0</v>
      </c>
      <c r="P78" s="6"/>
      <c r="Q78" s="9">
        <f t="shared" si="12"/>
        <v>0</v>
      </c>
      <c r="R78" s="6"/>
      <c r="S78" s="9">
        <f t="shared" si="13"/>
        <v>0</v>
      </c>
      <c r="T78" s="6"/>
      <c r="U78" s="9">
        <f t="shared" si="14"/>
        <v>0</v>
      </c>
      <c r="V78" s="11">
        <v>0.03</v>
      </c>
      <c r="W78" s="12">
        <f t="shared" si="15"/>
        <v>3.0000000000000004E-7</v>
      </c>
    </row>
    <row r="79" spans="1:23" x14ac:dyDescent="0.2">
      <c r="A79" s="6">
        <v>78</v>
      </c>
      <c r="B79" s="7" t="s">
        <v>760</v>
      </c>
      <c r="C79" s="7" t="s">
        <v>761</v>
      </c>
      <c r="D79" s="7" t="s">
        <v>762</v>
      </c>
      <c r="E79" s="7" t="s">
        <v>1911</v>
      </c>
      <c r="F79" s="8">
        <f t="shared" si="8"/>
        <v>135.7504352</v>
      </c>
      <c r="G79" s="6">
        <v>28</v>
      </c>
      <c r="H79" s="9">
        <f t="shared" si="9"/>
        <v>84</v>
      </c>
      <c r="I79" s="6">
        <v>26</v>
      </c>
      <c r="J79" s="9">
        <f t="shared" si="10"/>
        <v>52</v>
      </c>
      <c r="K79" s="6">
        <v>0</v>
      </c>
      <c r="L79" s="9">
        <f t="shared" si="11"/>
        <v>0</v>
      </c>
      <c r="M79" s="10">
        <v>0.51849999999999996</v>
      </c>
      <c r="N79" s="10">
        <v>0.48149999999999998</v>
      </c>
      <c r="O79" s="10">
        <v>0</v>
      </c>
      <c r="P79" s="6"/>
      <c r="Q79" s="9">
        <f t="shared" si="12"/>
        <v>0</v>
      </c>
      <c r="R79" s="6"/>
      <c r="S79" s="9">
        <f t="shared" si="13"/>
        <v>0</v>
      </c>
      <c r="T79" s="6"/>
      <c r="U79" s="9">
        <f t="shared" si="14"/>
        <v>0</v>
      </c>
      <c r="V79" s="11">
        <v>24956.48</v>
      </c>
      <c r="W79" s="12">
        <f t="shared" si="15"/>
        <v>0.2495648</v>
      </c>
    </row>
    <row r="80" spans="1:23" x14ac:dyDescent="0.2">
      <c r="A80" s="6">
        <v>79</v>
      </c>
      <c r="B80" s="7" t="s">
        <v>733</v>
      </c>
      <c r="C80" s="7" t="s">
        <v>734</v>
      </c>
      <c r="D80" s="7" t="s">
        <v>735</v>
      </c>
      <c r="E80" s="7" t="s">
        <v>1911</v>
      </c>
      <c r="F80" s="8">
        <f t="shared" si="8"/>
        <v>134.99999489999999</v>
      </c>
      <c r="G80" s="6">
        <v>35</v>
      </c>
      <c r="H80" s="9">
        <f t="shared" si="9"/>
        <v>105</v>
      </c>
      <c r="I80" s="6">
        <v>15</v>
      </c>
      <c r="J80" s="9">
        <f t="shared" si="10"/>
        <v>30</v>
      </c>
      <c r="K80" s="6">
        <v>0</v>
      </c>
      <c r="L80" s="9">
        <f t="shared" si="11"/>
        <v>0</v>
      </c>
      <c r="M80" s="10">
        <v>0.7</v>
      </c>
      <c r="N80" s="10">
        <v>0.3</v>
      </c>
      <c r="O80" s="10">
        <v>0</v>
      </c>
      <c r="P80" s="6"/>
      <c r="Q80" s="9">
        <f t="shared" si="12"/>
        <v>0</v>
      </c>
      <c r="R80" s="6"/>
      <c r="S80" s="9">
        <f t="shared" si="13"/>
        <v>0</v>
      </c>
      <c r="T80" s="6"/>
      <c r="U80" s="9">
        <f t="shared" si="14"/>
        <v>0</v>
      </c>
      <c r="V80" s="11">
        <v>0.51</v>
      </c>
      <c r="W80" s="12">
        <f t="shared" si="15"/>
        <v>5.1000000000000003E-6</v>
      </c>
    </row>
    <row r="81" spans="1:23" x14ac:dyDescent="0.2">
      <c r="A81" s="6">
        <v>80</v>
      </c>
      <c r="B81" s="7" t="s">
        <v>697</v>
      </c>
      <c r="C81" s="7" t="s">
        <v>698</v>
      </c>
      <c r="D81" s="7" t="s">
        <v>699</v>
      </c>
      <c r="E81" s="7" t="s">
        <v>1911</v>
      </c>
      <c r="F81" s="8">
        <f t="shared" si="8"/>
        <v>134.99996719999999</v>
      </c>
      <c r="G81" s="6">
        <v>43</v>
      </c>
      <c r="H81" s="9">
        <f t="shared" si="9"/>
        <v>129</v>
      </c>
      <c r="I81" s="6">
        <v>3</v>
      </c>
      <c r="J81" s="9">
        <f t="shared" si="10"/>
        <v>6</v>
      </c>
      <c r="K81" s="6">
        <v>0</v>
      </c>
      <c r="L81" s="9">
        <f t="shared" si="11"/>
        <v>0</v>
      </c>
      <c r="M81" s="10">
        <v>0.93479999999999996</v>
      </c>
      <c r="N81" s="10">
        <v>6.5199999999999994E-2</v>
      </c>
      <c r="O81" s="10">
        <v>0</v>
      </c>
      <c r="P81" s="6"/>
      <c r="Q81" s="9">
        <f t="shared" si="12"/>
        <v>0</v>
      </c>
      <c r="R81" s="6"/>
      <c r="S81" s="9">
        <f t="shared" si="13"/>
        <v>0</v>
      </c>
      <c r="T81" s="6"/>
      <c r="U81" s="9">
        <f t="shared" si="14"/>
        <v>0</v>
      </c>
      <c r="V81" s="11">
        <v>3.28</v>
      </c>
      <c r="W81" s="12">
        <f t="shared" si="15"/>
        <v>3.2799999999999998E-5</v>
      </c>
    </row>
    <row r="82" spans="1:23" x14ac:dyDescent="0.2">
      <c r="A82" s="6">
        <v>81</v>
      </c>
      <c r="B82" s="7" t="s">
        <v>736</v>
      </c>
      <c r="C82" s="7" t="s">
        <v>737</v>
      </c>
      <c r="D82" s="7" t="s">
        <v>738</v>
      </c>
      <c r="E82" s="7" t="s">
        <v>1911</v>
      </c>
      <c r="F82" s="8">
        <f t="shared" si="8"/>
        <v>131.99975549999999</v>
      </c>
      <c r="G82" s="6">
        <v>37</v>
      </c>
      <c r="H82" s="9">
        <f t="shared" si="9"/>
        <v>111</v>
      </c>
      <c r="I82" s="6">
        <v>5</v>
      </c>
      <c r="J82" s="9">
        <f t="shared" si="10"/>
        <v>10</v>
      </c>
      <c r="K82" s="6">
        <v>11</v>
      </c>
      <c r="L82" s="9">
        <f t="shared" si="11"/>
        <v>11</v>
      </c>
      <c r="M82" s="10">
        <v>0.69810000000000005</v>
      </c>
      <c r="N82" s="10">
        <v>9.4299999999999995E-2</v>
      </c>
      <c r="O82" s="10">
        <v>0.20749999999999999</v>
      </c>
      <c r="P82" s="6"/>
      <c r="Q82" s="9">
        <f t="shared" si="12"/>
        <v>0</v>
      </c>
      <c r="R82" s="6"/>
      <c r="S82" s="9">
        <f t="shared" si="13"/>
        <v>0</v>
      </c>
      <c r="T82" s="6"/>
      <c r="U82" s="9">
        <f t="shared" si="14"/>
        <v>0</v>
      </c>
      <c r="V82" s="11">
        <v>24.45</v>
      </c>
      <c r="W82" s="12">
        <f t="shared" si="15"/>
        <v>2.4450000000000003E-4</v>
      </c>
    </row>
    <row r="83" spans="1:23" x14ac:dyDescent="0.2">
      <c r="A83" s="6">
        <v>82</v>
      </c>
      <c r="B83" s="7" t="s">
        <v>739</v>
      </c>
      <c r="C83" s="7" t="s">
        <v>740</v>
      </c>
      <c r="D83" s="7" t="s">
        <v>741</v>
      </c>
      <c r="E83" s="7" t="s">
        <v>1911</v>
      </c>
      <c r="F83" s="8">
        <f t="shared" si="8"/>
        <v>131.83694610000001</v>
      </c>
      <c r="G83" s="6">
        <v>30</v>
      </c>
      <c r="H83" s="9">
        <f t="shared" si="9"/>
        <v>90</v>
      </c>
      <c r="I83" s="6">
        <v>21</v>
      </c>
      <c r="J83" s="9">
        <f t="shared" si="10"/>
        <v>42</v>
      </c>
      <c r="K83" s="6">
        <v>0</v>
      </c>
      <c r="L83" s="9">
        <f t="shared" si="11"/>
        <v>0</v>
      </c>
      <c r="M83" s="10">
        <v>0.58819999999999995</v>
      </c>
      <c r="N83" s="10">
        <v>0.4118</v>
      </c>
      <c r="O83" s="10">
        <v>0</v>
      </c>
      <c r="P83" s="6"/>
      <c r="Q83" s="9">
        <f t="shared" si="12"/>
        <v>0</v>
      </c>
      <c r="R83" s="6"/>
      <c r="S83" s="9">
        <f t="shared" si="13"/>
        <v>0</v>
      </c>
      <c r="T83" s="6"/>
      <c r="U83" s="9">
        <f t="shared" si="14"/>
        <v>0</v>
      </c>
      <c r="V83" s="11">
        <v>16305.39</v>
      </c>
      <c r="W83" s="12">
        <f t="shared" si="15"/>
        <v>0.1630539</v>
      </c>
    </row>
    <row r="84" spans="1:23" x14ac:dyDescent="0.2">
      <c r="A84" s="6">
        <v>83</v>
      </c>
      <c r="B84" s="7" t="s">
        <v>757</v>
      </c>
      <c r="C84" s="7" t="s">
        <v>758</v>
      </c>
      <c r="D84" s="7" t="s">
        <v>759</v>
      </c>
      <c r="E84" s="7" t="s">
        <v>1911</v>
      </c>
      <c r="F84" s="8">
        <f t="shared" si="8"/>
        <v>130.99997999999999</v>
      </c>
      <c r="G84" s="6">
        <v>33</v>
      </c>
      <c r="H84" s="9">
        <f t="shared" si="9"/>
        <v>99</v>
      </c>
      <c r="I84" s="6">
        <v>13</v>
      </c>
      <c r="J84" s="9">
        <f t="shared" si="10"/>
        <v>26</v>
      </c>
      <c r="K84" s="6">
        <v>6</v>
      </c>
      <c r="L84" s="9">
        <f t="shared" si="11"/>
        <v>6</v>
      </c>
      <c r="M84" s="10">
        <v>0.63460000000000005</v>
      </c>
      <c r="N84" s="10">
        <v>0.25</v>
      </c>
      <c r="O84" s="10">
        <v>0.1154</v>
      </c>
      <c r="P84" s="6"/>
      <c r="Q84" s="9">
        <f t="shared" si="12"/>
        <v>0</v>
      </c>
      <c r="R84" s="6"/>
      <c r="S84" s="9">
        <f t="shared" si="13"/>
        <v>0</v>
      </c>
      <c r="T84" s="6"/>
      <c r="U84" s="9">
        <f t="shared" si="14"/>
        <v>0</v>
      </c>
      <c r="V84" s="11">
        <v>2</v>
      </c>
      <c r="W84" s="12">
        <f t="shared" si="15"/>
        <v>2.0000000000000002E-5</v>
      </c>
    </row>
    <row r="85" spans="1:23" x14ac:dyDescent="0.2">
      <c r="A85" s="6">
        <v>84</v>
      </c>
      <c r="B85" s="7" t="s">
        <v>721</v>
      </c>
      <c r="C85" s="7" t="s">
        <v>722</v>
      </c>
      <c r="D85" s="7" t="s">
        <v>723</v>
      </c>
      <c r="E85" s="7" t="s">
        <v>1911</v>
      </c>
      <c r="F85" s="8">
        <f t="shared" si="8"/>
        <v>129</v>
      </c>
      <c r="G85" s="6">
        <v>43</v>
      </c>
      <c r="H85" s="9">
        <f t="shared" si="9"/>
        <v>129</v>
      </c>
      <c r="I85" s="6">
        <v>0</v>
      </c>
      <c r="J85" s="9">
        <f t="shared" si="10"/>
        <v>0</v>
      </c>
      <c r="K85" s="6">
        <v>0</v>
      </c>
      <c r="L85" s="9">
        <f t="shared" si="11"/>
        <v>0</v>
      </c>
      <c r="M85" s="10">
        <v>1</v>
      </c>
      <c r="N85" s="10">
        <v>0</v>
      </c>
      <c r="O85" s="10">
        <v>0</v>
      </c>
      <c r="P85" s="6"/>
      <c r="Q85" s="9">
        <f t="shared" si="12"/>
        <v>0</v>
      </c>
      <c r="R85" s="6"/>
      <c r="S85" s="9">
        <f t="shared" si="13"/>
        <v>0</v>
      </c>
      <c r="T85" s="6"/>
      <c r="U85" s="9">
        <f t="shared" si="14"/>
        <v>0</v>
      </c>
      <c r="V85" s="11">
        <v>0</v>
      </c>
      <c r="W85" s="12">
        <f t="shared" si="15"/>
        <v>0</v>
      </c>
    </row>
    <row r="86" spans="1:23" x14ac:dyDescent="0.2">
      <c r="A86" s="6">
        <v>85</v>
      </c>
      <c r="B86" s="7" t="s">
        <v>754</v>
      </c>
      <c r="C86" s="7" t="s">
        <v>755</v>
      </c>
      <c r="D86" s="7" t="s">
        <v>756</v>
      </c>
      <c r="E86" s="7" t="s">
        <v>1911</v>
      </c>
      <c r="F86" s="8">
        <f t="shared" si="8"/>
        <v>129</v>
      </c>
      <c r="G86" s="6">
        <v>41</v>
      </c>
      <c r="H86" s="9">
        <f t="shared" si="9"/>
        <v>123</v>
      </c>
      <c r="I86" s="6">
        <v>3</v>
      </c>
      <c r="J86" s="9">
        <f t="shared" si="10"/>
        <v>6</v>
      </c>
      <c r="K86" s="6">
        <v>0</v>
      </c>
      <c r="L86" s="9">
        <f t="shared" si="11"/>
        <v>0</v>
      </c>
      <c r="M86" s="10">
        <v>0.93179999999999996</v>
      </c>
      <c r="N86" s="10">
        <v>6.8199999999999997E-2</v>
      </c>
      <c r="O86" s="10">
        <v>0</v>
      </c>
      <c r="P86" s="6"/>
      <c r="Q86" s="9">
        <f t="shared" si="12"/>
        <v>0</v>
      </c>
      <c r="R86" s="6"/>
      <c r="S86" s="9">
        <f t="shared" si="13"/>
        <v>0</v>
      </c>
      <c r="T86" s="6"/>
      <c r="U86" s="9">
        <f t="shared" si="14"/>
        <v>0</v>
      </c>
      <c r="V86" s="11">
        <v>0</v>
      </c>
      <c r="W86" s="12">
        <f t="shared" si="15"/>
        <v>0</v>
      </c>
    </row>
    <row r="87" spans="1:23" x14ac:dyDescent="0.2">
      <c r="A87" s="6">
        <v>86</v>
      </c>
      <c r="B87" s="7" t="s">
        <v>751</v>
      </c>
      <c r="C87" s="7" t="s">
        <v>752</v>
      </c>
      <c r="D87" s="7" t="s">
        <v>753</v>
      </c>
      <c r="E87" s="7" t="s">
        <v>1911</v>
      </c>
      <c r="F87" s="8">
        <f t="shared" si="8"/>
        <v>128.99988400000001</v>
      </c>
      <c r="G87" s="6">
        <v>35</v>
      </c>
      <c r="H87" s="9">
        <f t="shared" si="9"/>
        <v>105</v>
      </c>
      <c r="I87" s="6">
        <v>8</v>
      </c>
      <c r="J87" s="9">
        <f t="shared" si="10"/>
        <v>16</v>
      </c>
      <c r="K87" s="6">
        <v>8</v>
      </c>
      <c r="L87" s="9">
        <f t="shared" si="11"/>
        <v>8</v>
      </c>
      <c r="M87" s="10">
        <v>0.68630000000000002</v>
      </c>
      <c r="N87" s="10">
        <v>0.15690000000000001</v>
      </c>
      <c r="O87" s="10">
        <v>0.15690000000000001</v>
      </c>
      <c r="P87" s="6"/>
      <c r="Q87" s="9">
        <f t="shared" si="12"/>
        <v>0</v>
      </c>
      <c r="R87" s="6"/>
      <c r="S87" s="9">
        <f t="shared" si="13"/>
        <v>0</v>
      </c>
      <c r="T87" s="6"/>
      <c r="U87" s="9">
        <f t="shared" si="14"/>
        <v>0</v>
      </c>
      <c r="V87" s="11">
        <v>11.6</v>
      </c>
      <c r="W87" s="12">
        <f t="shared" si="15"/>
        <v>1.16E-4</v>
      </c>
    </row>
    <row r="88" spans="1:23" x14ac:dyDescent="0.2">
      <c r="A88" s="6">
        <v>87</v>
      </c>
      <c r="B88" s="7" t="s">
        <v>778</v>
      </c>
      <c r="C88" s="7" t="s">
        <v>779</v>
      </c>
      <c r="D88" s="7" t="s">
        <v>780</v>
      </c>
      <c r="E88" s="7" t="s">
        <v>1911</v>
      </c>
      <c r="F88" s="8">
        <f t="shared" si="8"/>
        <v>127.032033</v>
      </c>
      <c r="G88" s="6">
        <v>35</v>
      </c>
      <c r="H88" s="9">
        <f t="shared" si="9"/>
        <v>105</v>
      </c>
      <c r="I88" s="6">
        <v>15</v>
      </c>
      <c r="J88" s="9">
        <f t="shared" si="10"/>
        <v>30</v>
      </c>
      <c r="K88" s="6">
        <v>0</v>
      </c>
      <c r="L88" s="9">
        <f t="shared" si="11"/>
        <v>0</v>
      </c>
      <c r="M88" s="10">
        <v>0.7</v>
      </c>
      <c r="N88" s="10">
        <v>0.3</v>
      </c>
      <c r="O88" s="10">
        <v>0</v>
      </c>
      <c r="P88" s="6"/>
      <c r="Q88" s="9">
        <f t="shared" si="12"/>
        <v>0</v>
      </c>
      <c r="R88" s="6"/>
      <c r="S88" s="9">
        <f t="shared" si="13"/>
        <v>0</v>
      </c>
      <c r="T88" s="6"/>
      <c r="U88" s="9">
        <f t="shared" si="14"/>
        <v>0</v>
      </c>
      <c r="V88" s="11">
        <v>796796.7</v>
      </c>
      <c r="W88" s="12">
        <f t="shared" si="15"/>
        <v>7.9679669999999998</v>
      </c>
    </row>
    <row r="89" spans="1:23" x14ac:dyDescent="0.2">
      <c r="A89" s="6">
        <v>88</v>
      </c>
      <c r="B89" s="7" t="s">
        <v>814</v>
      </c>
      <c r="C89" s="7" t="s">
        <v>815</v>
      </c>
      <c r="D89" s="7" t="s">
        <v>816</v>
      </c>
      <c r="E89" s="7" t="s">
        <v>1911</v>
      </c>
      <c r="F89" s="8">
        <f t="shared" si="8"/>
        <v>124.9997846</v>
      </c>
      <c r="G89" s="6">
        <v>1</v>
      </c>
      <c r="H89" s="9">
        <f t="shared" si="9"/>
        <v>3</v>
      </c>
      <c r="I89" s="6">
        <v>61</v>
      </c>
      <c r="J89" s="9">
        <f t="shared" si="10"/>
        <v>122</v>
      </c>
      <c r="K89" s="6">
        <v>0</v>
      </c>
      <c r="L89" s="9">
        <f t="shared" si="11"/>
        <v>0</v>
      </c>
      <c r="M89" s="10">
        <v>1.61E-2</v>
      </c>
      <c r="N89" s="10">
        <v>0.9839</v>
      </c>
      <c r="O89" s="10">
        <v>0</v>
      </c>
      <c r="P89" s="6"/>
      <c r="Q89" s="9">
        <f t="shared" si="12"/>
        <v>0</v>
      </c>
      <c r="R89" s="6"/>
      <c r="S89" s="9">
        <f t="shared" si="13"/>
        <v>0</v>
      </c>
      <c r="T89" s="6"/>
      <c r="U89" s="9">
        <f t="shared" si="14"/>
        <v>0</v>
      </c>
      <c r="V89" s="11">
        <v>21.54</v>
      </c>
      <c r="W89" s="12">
        <f t="shared" si="15"/>
        <v>2.154E-4</v>
      </c>
    </row>
    <row r="90" spans="1:23" x14ac:dyDescent="0.2">
      <c r="A90" s="6">
        <v>89</v>
      </c>
      <c r="B90" s="7" t="s">
        <v>748</v>
      </c>
      <c r="C90" s="7" t="s">
        <v>749</v>
      </c>
      <c r="D90" s="7" t="s">
        <v>750</v>
      </c>
      <c r="E90" s="7" t="s">
        <v>1911</v>
      </c>
      <c r="F90" s="8">
        <f t="shared" si="8"/>
        <v>124</v>
      </c>
      <c r="G90" s="6">
        <v>36</v>
      </c>
      <c r="H90" s="9">
        <f t="shared" si="9"/>
        <v>108</v>
      </c>
      <c r="I90" s="6">
        <v>8</v>
      </c>
      <c r="J90" s="9">
        <f t="shared" si="10"/>
        <v>16</v>
      </c>
      <c r="K90" s="6">
        <v>0</v>
      </c>
      <c r="L90" s="9">
        <f t="shared" si="11"/>
        <v>0</v>
      </c>
      <c r="M90" s="10">
        <v>0.81820000000000004</v>
      </c>
      <c r="N90" s="10">
        <v>0.18179999999999999</v>
      </c>
      <c r="O90" s="10">
        <v>0</v>
      </c>
      <c r="P90" s="6"/>
      <c r="Q90" s="9">
        <f t="shared" si="12"/>
        <v>0</v>
      </c>
      <c r="R90" s="6"/>
      <c r="S90" s="9">
        <f t="shared" si="13"/>
        <v>0</v>
      </c>
      <c r="T90" s="6"/>
      <c r="U90" s="9">
        <f t="shared" si="14"/>
        <v>0</v>
      </c>
      <c r="V90" s="11">
        <v>0</v>
      </c>
      <c r="W90" s="12">
        <f t="shared" si="15"/>
        <v>0</v>
      </c>
    </row>
    <row r="91" spans="1:23" x14ac:dyDescent="0.2">
      <c r="A91" s="6">
        <v>90</v>
      </c>
      <c r="B91" s="7" t="s">
        <v>769</v>
      </c>
      <c r="C91" s="7" t="s">
        <v>770</v>
      </c>
      <c r="D91" s="7" t="s">
        <v>771</v>
      </c>
      <c r="E91" s="7" t="s">
        <v>1911</v>
      </c>
      <c r="F91" s="8">
        <f t="shared" si="8"/>
        <v>121.78398780000001</v>
      </c>
      <c r="G91" s="6">
        <v>33</v>
      </c>
      <c r="H91" s="9">
        <f t="shared" si="9"/>
        <v>99</v>
      </c>
      <c r="I91" s="6">
        <v>11</v>
      </c>
      <c r="J91" s="9">
        <f t="shared" si="10"/>
        <v>22</v>
      </c>
      <c r="K91" s="6">
        <v>1</v>
      </c>
      <c r="L91" s="9">
        <f t="shared" si="11"/>
        <v>1</v>
      </c>
      <c r="M91" s="10">
        <v>0.73329999999999995</v>
      </c>
      <c r="N91" s="10">
        <v>0.24440000000000001</v>
      </c>
      <c r="O91" s="10">
        <v>2.2200000000000001E-2</v>
      </c>
      <c r="P91" s="6"/>
      <c r="Q91" s="9">
        <f t="shared" si="12"/>
        <v>0</v>
      </c>
      <c r="R91" s="6"/>
      <c r="S91" s="9">
        <f t="shared" si="13"/>
        <v>0</v>
      </c>
      <c r="T91" s="6"/>
      <c r="U91" s="9">
        <f t="shared" si="14"/>
        <v>0</v>
      </c>
      <c r="V91" s="11">
        <v>21601.22</v>
      </c>
      <c r="W91" s="12">
        <f t="shared" si="15"/>
        <v>0.21601220000000004</v>
      </c>
    </row>
    <row r="92" spans="1:23" x14ac:dyDescent="0.2">
      <c r="A92" s="6">
        <v>91</v>
      </c>
      <c r="B92" s="7" t="s">
        <v>763</v>
      </c>
      <c r="C92" s="7" t="s">
        <v>764</v>
      </c>
      <c r="D92" s="7" t="s">
        <v>765</v>
      </c>
      <c r="E92" s="7" t="s">
        <v>1911</v>
      </c>
      <c r="F92" s="8">
        <f t="shared" si="8"/>
        <v>120</v>
      </c>
      <c r="G92" s="6">
        <v>40</v>
      </c>
      <c r="H92" s="9">
        <f t="shared" si="9"/>
        <v>120</v>
      </c>
      <c r="I92" s="6">
        <v>0</v>
      </c>
      <c r="J92" s="9">
        <f t="shared" si="10"/>
        <v>0</v>
      </c>
      <c r="K92" s="6">
        <v>0</v>
      </c>
      <c r="L92" s="9">
        <f t="shared" si="11"/>
        <v>0</v>
      </c>
      <c r="M92" s="10">
        <v>1</v>
      </c>
      <c r="N92" s="10">
        <v>0</v>
      </c>
      <c r="O92" s="10">
        <v>0</v>
      </c>
      <c r="P92" s="6"/>
      <c r="Q92" s="9">
        <f t="shared" si="12"/>
        <v>0</v>
      </c>
      <c r="R92" s="6"/>
      <c r="S92" s="9">
        <f t="shared" si="13"/>
        <v>0</v>
      </c>
      <c r="T92" s="6"/>
      <c r="U92" s="9">
        <f t="shared" si="14"/>
        <v>0</v>
      </c>
      <c r="V92" s="11">
        <v>0</v>
      </c>
      <c r="W92" s="12">
        <f t="shared" si="15"/>
        <v>0</v>
      </c>
    </row>
    <row r="93" spans="1:23" x14ac:dyDescent="0.2">
      <c r="A93" s="6">
        <v>92</v>
      </c>
      <c r="B93" s="7" t="s">
        <v>772</v>
      </c>
      <c r="C93" s="7" t="s">
        <v>773</v>
      </c>
      <c r="D93" s="7" t="s">
        <v>774</v>
      </c>
      <c r="E93" s="7" t="s">
        <v>1911</v>
      </c>
      <c r="F93" s="8">
        <f t="shared" si="8"/>
        <v>119.5130611</v>
      </c>
      <c r="G93" s="6">
        <v>31</v>
      </c>
      <c r="H93" s="9">
        <f t="shared" si="9"/>
        <v>93</v>
      </c>
      <c r="I93" s="6">
        <v>1</v>
      </c>
      <c r="J93" s="9">
        <f t="shared" si="10"/>
        <v>2</v>
      </c>
      <c r="K93" s="6">
        <v>26</v>
      </c>
      <c r="L93" s="9">
        <f t="shared" si="11"/>
        <v>26</v>
      </c>
      <c r="M93" s="10">
        <v>0.53449999999999998</v>
      </c>
      <c r="N93" s="10">
        <v>1.72E-2</v>
      </c>
      <c r="O93" s="10">
        <v>0.44829999999999998</v>
      </c>
      <c r="P93" s="6"/>
      <c r="Q93" s="9">
        <f t="shared" si="12"/>
        <v>0</v>
      </c>
      <c r="R93" s="6"/>
      <c r="S93" s="9">
        <f t="shared" si="13"/>
        <v>0</v>
      </c>
      <c r="T93" s="6"/>
      <c r="U93" s="9">
        <f t="shared" si="14"/>
        <v>0</v>
      </c>
      <c r="V93" s="11">
        <v>148693.89000000001</v>
      </c>
      <c r="W93" s="12">
        <f t="shared" si="15"/>
        <v>1.4869389000000002</v>
      </c>
    </row>
    <row r="94" spans="1:23" x14ac:dyDescent="0.2">
      <c r="A94" s="6">
        <v>93</v>
      </c>
      <c r="B94" s="7" t="s">
        <v>856</v>
      </c>
      <c r="C94" s="7" t="s">
        <v>857</v>
      </c>
      <c r="D94" s="7" t="s">
        <v>858</v>
      </c>
      <c r="E94" s="7" t="s">
        <v>1911</v>
      </c>
      <c r="F94" s="8">
        <f t="shared" si="8"/>
        <v>114</v>
      </c>
      <c r="G94" s="6">
        <v>24</v>
      </c>
      <c r="H94" s="9">
        <f t="shared" si="9"/>
        <v>72</v>
      </c>
      <c r="I94" s="6">
        <v>21</v>
      </c>
      <c r="J94" s="9">
        <f t="shared" si="10"/>
        <v>42</v>
      </c>
      <c r="K94" s="6">
        <v>0</v>
      </c>
      <c r="L94" s="9">
        <f t="shared" si="11"/>
        <v>0</v>
      </c>
      <c r="M94" s="10">
        <v>0.5333</v>
      </c>
      <c r="N94" s="10">
        <v>0.4667</v>
      </c>
      <c r="O94" s="10">
        <v>0</v>
      </c>
      <c r="P94" s="6"/>
      <c r="Q94" s="9">
        <f t="shared" si="12"/>
        <v>0</v>
      </c>
      <c r="R94" s="6"/>
      <c r="S94" s="9">
        <f t="shared" si="13"/>
        <v>0</v>
      </c>
      <c r="T94" s="6"/>
      <c r="U94" s="9">
        <f t="shared" si="14"/>
        <v>0</v>
      </c>
      <c r="V94" s="11">
        <v>0</v>
      </c>
      <c r="W94" s="12">
        <f t="shared" si="15"/>
        <v>0</v>
      </c>
    </row>
    <row r="95" spans="1:23" x14ac:dyDescent="0.2">
      <c r="A95" s="6">
        <v>94</v>
      </c>
      <c r="B95" s="7" t="s">
        <v>781</v>
      </c>
      <c r="C95" s="7" t="s">
        <v>782</v>
      </c>
      <c r="D95" s="7" t="s">
        <v>783</v>
      </c>
      <c r="E95" s="7" t="s">
        <v>1911</v>
      </c>
      <c r="F95" s="8">
        <f t="shared" si="8"/>
        <v>111.9999981</v>
      </c>
      <c r="G95" s="6">
        <v>31</v>
      </c>
      <c r="H95" s="9">
        <f t="shared" si="9"/>
        <v>93</v>
      </c>
      <c r="I95" s="6">
        <v>7</v>
      </c>
      <c r="J95" s="9">
        <f t="shared" si="10"/>
        <v>14</v>
      </c>
      <c r="K95" s="6">
        <v>5</v>
      </c>
      <c r="L95" s="9">
        <f t="shared" si="11"/>
        <v>5</v>
      </c>
      <c r="M95" s="10">
        <v>0.72089999999999999</v>
      </c>
      <c r="N95" s="10">
        <v>0.1628</v>
      </c>
      <c r="O95" s="10">
        <v>0.1163</v>
      </c>
      <c r="P95" s="6"/>
      <c r="Q95" s="9">
        <f t="shared" si="12"/>
        <v>0</v>
      </c>
      <c r="R95" s="6"/>
      <c r="S95" s="9">
        <f t="shared" si="13"/>
        <v>0</v>
      </c>
      <c r="T95" s="6"/>
      <c r="U95" s="9">
        <f t="shared" si="14"/>
        <v>0</v>
      </c>
      <c r="V95" s="11">
        <v>0.19</v>
      </c>
      <c r="W95" s="12">
        <f t="shared" si="15"/>
        <v>1.9000000000000002E-6</v>
      </c>
    </row>
    <row r="96" spans="1:23" x14ac:dyDescent="0.2">
      <c r="A96" s="6">
        <v>95</v>
      </c>
      <c r="B96" s="7" t="s">
        <v>775</v>
      </c>
      <c r="C96" s="7" t="s">
        <v>776</v>
      </c>
      <c r="D96" s="7" t="s">
        <v>777</v>
      </c>
      <c r="E96" s="7" t="s">
        <v>1911</v>
      </c>
      <c r="F96" s="8">
        <f t="shared" si="8"/>
        <v>110.9999997</v>
      </c>
      <c r="G96" s="6">
        <v>31</v>
      </c>
      <c r="H96" s="9">
        <f t="shared" si="9"/>
        <v>93</v>
      </c>
      <c r="I96" s="6">
        <v>9</v>
      </c>
      <c r="J96" s="9">
        <f t="shared" si="10"/>
        <v>18</v>
      </c>
      <c r="K96" s="6">
        <v>0</v>
      </c>
      <c r="L96" s="9">
        <f t="shared" si="11"/>
        <v>0</v>
      </c>
      <c r="M96" s="10">
        <v>0.77500000000000002</v>
      </c>
      <c r="N96" s="10">
        <v>0.22500000000000001</v>
      </c>
      <c r="O96" s="10">
        <v>0</v>
      </c>
      <c r="P96" s="6"/>
      <c r="Q96" s="9">
        <f t="shared" si="12"/>
        <v>0</v>
      </c>
      <c r="R96" s="6"/>
      <c r="S96" s="9">
        <f t="shared" si="13"/>
        <v>0</v>
      </c>
      <c r="T96" s="6"/>
      <c r="U96" s="9">
        <f t="shared" si="14"/>
        <v>0</v>
      </c>
      <c r="V96" s="11">
        <v>0.03</v>
      </c>
      <c r="W96" s="12">
        <f t="shared" si="15"/>
        <v>3.0000000000000004E-7</v>
      </c>
    </row>
    <row r="97" spans="1:23" x14ac:dyDescent="0.2">
      <c r="A97" s="6">
        <v>96</v>
      </c>
      <c r="B97" s="7" t="s">
        <v>766</v>
      </c>
      <c r="C97" s="7" t="s">
        <v>767</v>
      </c>
      <c r="D97" s="7" t="s">
        <v>768</v>
      </c>
      <c r="E97" s="7" t="s">
        <v>1911</v>
      </c>
      <c r="F97" s="8">
        <f t="shared" si="8"/>
        <v>109</v>
      </c>
      <c r="G97" s="6">
        <v>31</v>
      </c>
      <c r="H97" s="9">
        <f t="shared" si="9"/>
        <v>93</v>
      </c>
      <c r="I97" s="6">
        <v>8</v>
      </c>
      <c r="J97" s="9">
        <f t="shared" si="10"/>
        <v>16</v>
      </c>
      <c r="K97" s="6">
        <v>0</v>
      </c>
      <c r="L97" s="9">
        <f t="shared" si="11"/>
        <v>0</v>
      </c>
      <c r="M97" s="10">
        <v>0.79490000000000005</v>
      </c>
      <c r="N97" s="10">
        <v>0.2051</v>
      </c>
      <c r="O97" s="10">
        <v>0</v>
      </c>
      <c r="P97" s="6"/>
      <c r="Q97" s="9">
        <f t="shared" si="12"/>
        <v>0</v>
      </c>
      <c r="R97" s="6"/>
      <c r="S97" s="9">
        <f t="shared" si="13"/>
        <v>0</v>
      </c>
      <c r="T97" s="6"/>
      <c r="U97" s="9">
        <f t="shared" si="14"/>
        <v>0</v>
      </c>
      <c r="V97" s="11">
        <v>0</v>
      </c>
      <c r="W97" s="12">
        <f t="shared" si="15"/>
        <v>0</v>
      </c>
    </row>
    <row r="98" spans="1:23" x14ac:dyDescent="0.2">
      <c r="A98" s="6">
        <v>97</v>
      </c>
      <c r="B98" s="7" t="s">
        <v>796</v>
      </c>
      <c r="C98" s="7" t="s">
        <v>797</v>
      </c>
      <c r="D98" s="7" t="s">
        <v>798</v>
      </c>
      <c r="E98" s="7" t="s">
        <v>1911</v>
      </c>
      <c r="F98" s="8">
        <f t="shared" si="8"/>
        <v>100</v>
      </c>
      <c r="G98" s="6">
        <v>26</v>
      </c>
      <c r="H98" s="9">
        <f t="shared" si="9"/>
        <v>78</v>
      </c>
      <c r="I98" s="6">
        <v>11</v>
      </c>
      <c r="J98" s="9">
        <f t="shared" si="10"/>
        <v>22</v>
      </c>
      <c r="K98" s="6">
        <v>0</v>
      </c>
      <c r="L98" s="9">
        <f t="shared" si="11"/>
        <v>0</v>
      </c>
      <c r="M98" s="10">
        <v>0.70269999999999999</v>
      </c>
      <c r="N98" s="10">
        <v>0.29730000000000001</v>
      </c>
      <c r="O98" s="10">
        <v>0</v>
      </c>
      <c r="P98" s="6"/>
      <c r="Q98" s="9">
        <f t="shared" si="12"/>
        <v>0</v>
      </c>
      <c r="R98" s="6"/>
      <c r="S98" s="9">
        <f t="shared" si="13"/>
        <v>0</v>
      </c>
      <c r="T98" s="6"/>
      <c r="U98" s="9">
        <f t="shared" si="14"/>
        <v>0</v>
      </c>
      <c r="V98" s="11">
        <v>0</v>
      </c>
      <c r="W98" s="12">
        <f t="shared" si="15"/>
        <v>0</v>
      </c>
    </row>
    <row r="99" spans="1:23" x14ac:dyDescent="0.2">
      <c r="A99" s="6">
        <v>98</v>
      </c>
      <c r="B99" s="7" t="s">
        <v>805</v>
      </c>
      <c r="C99" s="7" t="s">
        <v>806</v>
      </c>
      <c r="D99" s="7" t="s">
        <v>807</v>
      </c>
      <c r="E99" s="7" t="s">
        <v>1911</v>
      </c>
      <c r="F99" s="8">
        <f t="shared" si="8"/>
        <v>98</v>
      </c>
      <c r="G99" s="6">
        <v>26</v>
      </c>
      <c r="H99" s="9">
        <f t="shared" si="9"/>
        <v>78</v>
      </c>
      <c r="I99" s="6">
        <v>10</v>
      </c>
      <c r="J99" s="9">
        <f t="shared" si="10"/>
        <v>20</v>
      </c>
      <c r="K99" s="6">
        <v>0</v>
      </c>
      <c r="L99" s="9">
        <f t="shared" si="11"/>
        <v>0</v>
      </c>
      <c r="M99" s="10">
        <v>0.72219999999999995</v>
      </c>
      <c r="N99" s="10">
        <v>0.27779999999999999</v>
      </c>
      <c r="O99" s="10">
        <v>0</v>
      </c>
      <c r="P99" s="6"/>
      <c r="Q99" s="9">
        <f t="shared" si="12"/>
        <v>0</v>
      </c>
      <c r="R99" s="6"/>
      <c r="S99" s="9">
        <f t="shared" si="13"/>
        <v>0</v>
      </c>
      <c r="T99" s="6"/>
      <c r="U99" s="9">
        <f t="shared" si="14"/>
        <v>0</v>
      </c>
      <c r="V99" s="11">
        <v>0</v>
      </c>
      <c r="W99" s="12">
        <f t="shared" si="15"/>
        <v>0</v>
      </c>
    </row>
    <row r="100" spans="1:23" x14ac:dyDescent="0.2">
      <c r="A100" s="6">
        <v>99</v>
      </c>
      <c r="B100" s="7" t="s">
        <v>790</v>
      </c>
      <c r="C100" s="7" t="s">
        <v>791</v>
      </c>
      <c r="D100" s="7" t="s">
        <v>792</v>
      </c>
      <c r="E100" s="7" t="s">
        <v>1911</v>
      </c>
      <c r="F100" s="8">
        <f t="shared" si="8"/>
        <v>97.496435000000005</v>
      </c>
      <c r="G100" s="6">
        <v>25</v>
      </c>
      <c r="H100" s="9">
        <f t="shared" si="9"/>
        <v>75</v>
      </c>
      <c r="I100" s="6">
        <v>13</v>
      </c>
      <c r="J100" s="9">
        <f t="shared" si="10"/>
        <v>26</v>
      </c>
      <c r="K100" s="6">
        <v>0</v>
      </c>
      <c r="L100" s="9">
        <f t="shared" si="11"/>
        <v>0</v>
      </c>
      <c r="M100" s="10">
        <v>0.65790000000000004</v>
      </c>
      <c r="N100" s="10">
        <v>0.34210000000000002</v>
      </c>
      <c r="O100" s="10">
        <v>0</v>
      </c>
      <c r="P100" s="6"/>
      <c r="Q100" s="9">
        <f t="shared" si="12"/>
        <v>0</v>
      </c>
      <c r="R100" s="6"/>
      <c r="S100" s="9">
        <f t="shared" si="13"/>
        <v>0</v>
      </c>
      <c r="T100" s="6"/>
      <c r="U100" s="9">
        <f t="shared" si="14"/>
        <v>0</v>
      </c>
      <c r="V100" s="11">
        <v>350356.5</v>
      </c>
      <c r="W100" s="12">
        <f t="shared" si="15"/>
        <v>3.5035650000000005</v>
      </c>
    </row>
    <row r="101" spans="1:23" x14ac:dyDescent="0.2">
      <c r="A101" s="6">
        <v>100</v>
      </c>
      <c r="B101" s="7" t="s">
        <v>793</v>
      </c>
      <c r="C101" s="7" t="s">
        <v>794</v>
      </c>
      <c r="D101" s="7" t="s">
        <v>795</v>
      </c>
      <c r="E101" s="7" t="s">
        <v>1911</v>
      </c>
      <c r="F101" s="8">
        <f t="shared" si="8"/>
        <v>96</v>
      </c>
      <c r="G101" s="6">
        <v>26</v>
      </c>
      <c r="H101" s="9">
        <f t="shared" si="9"/>
        <v>78</v>
      </c>
      <c r="I101" s="6">
        <v>9</v>
      </c>
      <c r="J101" s="9">
        <f t="shared" si="10"/>
        <v>18</v>
      </c>
      <c r="K101" s="6">
        <v>0</v>
      </c>
      <c r="L101" s="9">
        <f t="shared" si="11"/>
        <v>0</v>
      </c>
      <c r="M101" s="10">
        <v>0.7429</v>
      </c>
      <c r="N101" s="10">
        <v>0.2571</v>
      </c>
      <c r="O101" s="10">
        <v>0</v>
      </c>
      <c r="P101" s="6"/>
      <c r="Q101" s="9">
        <f t="shared" si="12"/>
        <v>0</v>
      </c>
      <c r="R101" s="6"/>
      <c r="S101" s="9">
        <f t="shared" si="13"/>
        <v>0</v>
      </c>
      <c r="T101" s="6"/>
      <c r="U101" s="9">
        <f t="shared" si="14"/>
        <v>0</v>
      </c>
      <c r="V101" s="11">
        <v>0</v>
      </c>
      <c r="W101" s="12">
        <f t="shared" si="15"/>
        <v>0</v>
      </c>
    </row>
    <row r="102" spans="1:23" x14ac:dyDescent="0.2">
      <c r="A102" s="6">
        <v>101</v>
      </c>
      <c r="B102" s="7" t="s">
        <v>823</v>
      </c>
      <c r="C102" s="7" t="s">
        <v>824</v>
      </c>
      <c r="D102" s="7" t="s">
        <v>825</v>
      </c>
      <c r="E102" s="7" t="s">
        <v>1911</v>
      </c>
      <c r="F102" s="8">
        <f t="shared" si="8"/>
        <v>94</v>
      </c>
      <c r="G102" s="6">
        <v>18</v>
      </c>
      <c r="H102" s="9">
        <f t="shared" si="9"/>
        <v>54</v>
      </c>
      <c r="I102" s="6">
        <v>20</v>
      </c>
      <c r="J102" s="9">
        <f t="shared" si="10"/>
        <v>40</v>
      </c>
      <c r="K102" s="6">
        <v>0</v>
      </c>
      <c r="L102" s="9">
        <f t="shared" si="11"/>
        <v>0</v>
      </c>
      <c r="M102" s="10">
        <v>0.47370000000000001</v>
      </c>
      <c r="N102" s="10">
        <v>0.52629999999999999</v>
      </c>
      <c r="O102" s="10">
        <v>0</v>
      </c>
      <c r="P102" s="6"/>
      <c r="Q102" s="9">
        <f t="shared" si="12"/>
        <v>0</v>
      </c>
      <c r="R102" s="6"/>
      <c r="S102" s="9">
        <f t="shared" si="13"/>
        <v>0</v>
      </c>
      <c r="T102" s="6"/>
      <c r="U102" s="9">
        <f t="shared" si="14"/>
        <v>0</v>
      </c>
      <c r="V102" s="11">
        <v>0</v>
      </c>
      <c r="W102" s="12">
        <f t="shared" si="15"/>
        <v>0</v>
      </c>
    </row>
    <row r="103" spans="1:23" x14ac:dyDescent="0.2">
      <c r="A103" s="6">
        <v>102</v>
      </c>
      <c r="B103" s="7" t="s">
        <v>841</v>
      </c>
      <c r="C103" s="7" t="s">
        <v>842</v>
      </c>
      <c r="D103" s="7" t="s">
        <v>843</v>
      </c>
      <c r="E103" s="7" t="s">
        <v>1911</v>
      </c>
      <c r="F103" s="8">
        <f t="shared" si="8"/>
        <v>93.752506899999958</v>
      </c>
      <c r="G103" s="6">
        <v>140</v>
      </c>
      <c r="H103" s="9">
        <f t="shared" si="9"/>
        <v>420</v>
      </c>
      <c r="I103" s="6">
        <v>35</v>
      </c>
      <c r="J103" s="9">
        <f t="shared" si="10"/>
        <v>70</v>
      </c>
      <c r="K103" s="6">
        <v>1</v>
      </c>
      <c r="L103" s="9">
        <f t="shared" si="11"/>
        <v>1</v>
      </c>
      <c r="M103" s="10">
        <v>0.79549999999999998</v>
      </c>
      <c r="N103" s="10">
        <v>0.19889999999999999</v>
      </c>
      <c r="O103" s="10">
        <v>5.7000000000000002E-3</v>
      </c>
      <c r="P103" s="6"/>
      <c r="Q103" s="9">
        <f t="shared" si="12"/>
        <v>0</v>
      </c>
      <c r="R103" s="6"/>
      <c r="S103" s="9">
        <f t="shared" si="13"/>
        <v>0</v>
      </c>
      <c r="T103" s="6"/>
      <c r="U103" s="9">
        <f t="shared" si="14"/>
        <v>0</v>
      </c>
      <c r="V103" s="11">
        <v>39724749.310000002</v>
      </c>
      <c r="W103" s="12">
        <f t="shared" si="15"/>
        <v>397.24749310000004</v>
      </c>
    </row>
    <row r="104" spans="1:23" x14ac:dyDescent="0.2">
      <c r="A104" s="6">
        <v>103</v>
      </c>
      <c r="B104" s="7" t="s">
        <v>811</v>
      </c>
      <c r="C104" s="7" t="s">
        <v>812</v>
      </c>
      <c r="D104" s="7" t="s">
        <v>813</v>
      </c>
      <c r="E104" s="7" t="s">
        <v>1911</v>
      </c>
      <c r="F104" s="8">
        <f t="shared" si="8"/>
        <v>92</v>
      </c>
      <c r="G104" s="6">
        <v>30</v>
      </c>
      <c r="H104" s="9">
        <f t="shared" si="9"/>
        <v>90</v>
      </c>
      <c r="I104" s="6">
        <v>1</v>
      </c>
      <c r="J104" s="9">
        <f t="shared" si="10"/>
        <v>2</v>
      </c>
      <c r="K104" s="6">
        <v>0</v>
      </c>
      <c r="L104" s="9">
        <f t="shared" si="11"/>
        <v>0</v>
      </c>
      <c r="M104" s="10">
        <v>0.9677</v>
      </c>
      <c r="N104" s="10">
        <v>3.2300000000000002E-2</v>
      </c>
      <c r="O104" s="10">
        <v>0</v>
      </c>
      <c r="P104" s="6"/>
      <c r="Q104" s="9">
        <f t="shared" si="12"/>
        <v>0</v>
      </c>
      <c r="R104" s="6"/>
      <c r="S104" s="9">
        <f t="shared" si="13"/>
        <v>0</v>
      </c>
      <c r="T104" s="6"/>
      <c r="U104" s="9">
        <f t="shared" si="14"/>
        <v>0</v>
      </c>
      <c r="V104" s="11">
        <v>0</v>
      </c>
      <c r="W104" s="12">
        <f t="shared" si="15"/>
        <v>0</v>
      </c>
    </row>
    <row r="105" spans="1:23" x14ac:dyDescent="0.2">
      <c r="A105" s="6">
        <v>104</v>
      </c>
      <c r="B105" s="7" t="s">
        <v>817</v>
      </c>
      <c r="C105" s="7" t="s">
        <v>818</v>
      </c>
      <c r="D105" s="7" t="s">
        <v>819</v>
      </c>
      <c r="E105" s="7" t="s">
        <v>1911</v>
      </c>
      <c r="F105" s="8">
        <f t="shared" si="8"/>
        <v>88.999924800000002</v>
      </c>
      <c r="G105" s="6">
        <v>29</v>
      </c>
      <c r="H105" s="9">
        <f t="shared" si="9"/>
        <v>87</v>
      </c>
      <c r="I105" s="6">
        <v>1</v>
      </c>
      <c r="J105" s="9">
        <f t="shared" si="10"/>
        <v>2</v>
      </c>
      <c r="K105" s="6">
        <v>0</v>
      </c>
      <c r="L105" s="9">
        <f t="shared" si="11"/>
        <v>0</v>
      </c>
      <c r="M105" s="10">
        <v>0.9667</v>
      </c>
      <c r="N105" s="10">
        <v>3.3300000000000003E-2</v>
      </c>
      <c r="O105" s="10">
        <v>0</v>
      </c>
      <c r="P105" s="6"/>
      <c r="Q105" s="9">
        <f t="shared" si="12"/>
        <v>0</v>
      </c>
      <c r="R105" s="6"/>
      <c r="S105" s="9">
        <f t="shared" si="13"/>
        <v>0</v>
      </c>
      <c r="T105" s="6"/>
      <c r="U105" s="9">
        <f t="shared" si="14"/>
        <v>0</v>
      </c>
      <c r="V105" s="11">
        <v>7.52</v>
      </c>
      <c r="W105" s="12">
        <f t="shared" si="15"/>
        <v>7.5199999999999998E-5</v>
      </c>
    </row>
    <row r="106" spans="1:23" x14ac:dyDescent="0.2">
      <c r="A106" s="6">
        <v>105</v>
      </c>
      <c r="B106" s="7" t="s">
        <v>799</v>
      </c>
      <c r="C106" s="7" t="s">
        <v>800</v>
      </c>
      <c r="D106" s="7" t="s">
        <v>801</v>
      </c>
      <c r="E106" s="7" t="s">
        <v>1911</v>
      </c>
      <c r="F106" s="8">
        <f t="shared" si="8"/>
        <v>88.973797500000003</v>
      </c>
      <c r="G106" s="6">
        <v>24</v>
      </c>
      <c r="H106" s="9">
        <f t="shared" si="9"/>
        <v>72</v>
      </c>
      <c r="I106" s="6">
        <v>8</v>
      </c>
      <c r="J106" s="9">
        <f t="shared" si="10"/>
        <v>16</v>
      </c>
      <c r="K106" s="6">
        <v>1</v>
      </c>
      <c r="L106" s="9">
        <f t="shared" si="11"/>
        <v>1</v>
      </c>
      <c r="M106" s="10">
        <v>0.72729999999999995</v>
      </c>
      <c r="N106" s="10">
        <v>0.2424</v>
      </c>
      <c r="O106" s="10">
        <v>3.0300000000000001E-2</v>
      </c>
      <c r="P106" s="6"/>
      <c r="Q106" s="9">
        <f t="shared" si="12"/>
        <v>0</v>
      </c>
      <c r="R106" s="6"/>
      <c r="S106" s="9">
        <f t="shared" si="13"/>
        <v>0</v>
      </c>
      <c r="T106" s="6"/>
      <c r="U106" s="9">
        <f t="shared" si="14"/>
        <v>0</v>
      </c>
      <c r="V106" s="11">
        <v>2620.25</v>
      </c>
      <c r="W106" s="12">
        <f t="shared" si="15"/>
        <v>2.6202500000000004E-2</v>
      </c>
    </row>
    <row r="107" spans="1:23" x14ac:dyDescent="0.2">
      <c r="A107" s="6">
        <v>106</v>
      </c>
      <c r="B107" s="7" t="s">
        <v>499</v>
      </c>
      <c r="C107" s="7" t="s">
        <v>500</v>
      </c>
      <c r="D107" s="7" t="s">
        <v>501</v>
      </c>
      <c r="E107" s="7" t="s">
        <v>1911</v>
      </c>
      <c r="F107" s="8">
        <f t="shared" si="8"/>
        <v>87</v>
      </c>
      <c r="G107" s="6">
        <v>6</v>
      </c>
      <c r="H107" s="9">
        <f t="shared" si="9"/>
        <v>18</v>
      </c>
      <c r="I107" s="6">
        <v>272</v>
      </c>
      <c r="J107" s="9">
        <f t="shared" si="10"/>
        <v>544</v>
      </c>
      <c r="K107" s="6">
        <v>25</v>
      </c>
      <c r="L107" s="9">
        <f t="shared" si="11"/>
        <v>25</v>
      </c>
      <c r="M107" s="10">
        <v>1.9800000000000002E-2</v>
      </c>
      <c r="N107" s="10">
        <v>0.89770000000000005</v>
      </c>
      <c r="O107" s="10">
        <v>8.2500000000000004E-2</v>
      </c>
      <c r="P107" s="6">
        <v>1</v>
      </c>
      <c r="Q107" s="9">
        <f t="shared" si="12"/>
        <v>500</v>
      </c>
      <c r="R107" s="6"/>
      <c r="S107" s="9">
        <f t="shared" si="13"/>
        <v>0</v>
      </c>
      <c r="T107" s="6"/>
      <c r="U107" s="9">
        <f t="shared" si="14"/>
        <v>0</v>
      </c>
      <c r="V107" s="11">
        <v>0</v>
      </c>
      <c r="W107" s="12">
        <f t="shared" si="15"/>
        <v>0</v>
      </c>
    </row>
    <row r="108" spans="1:23" x14ac:dyDescent="0.2">
      <c r="A108" s="6">
        <v>107</v>
      </c>
      <c r="B108" s="7" t="s">
        <v>808</v>
      </c>
      <c r="C108" s="7" t="s">
        <v>809</v>
      </c>
      <c r="D108" s="7" t="s">
        <v>810</v>
      </c>
      <c r="E108" s="7" t="s">
        <v>1911</v>
      </c>
      <c r="F108" s="8">
        <f t="shared" si="8"/>
        <v>86.999941399999997</v>
      </c>
      <c r="G108" s="6">
        <v>20</v>
      </c>
      <c r="H108" s="9">
        <f t="shared" si="9"/>
        <v>60</v>
      </c>
      <c r="I108" s="6">
        <v>11</v>
      </c>
      <c r="J108" s="9">
        <f t="shared" si="10"/>
        <v>22</v>
      </c>
      <c r="K108" s="6">
        <v>5</v>
      </c>
      <c r="L108" s="9">
        <f t="shared" si="11"/>
        <v>5</v>
      </c>
      <c r="M108" s="10">
        <v>0.55559999999999998</v>
      </c>
      <c r="N108" s="10">
        <v>0.30559999999999998</v>
      </c>
      <c r="O108" s="10">
        <v>0.1389</v>
      </c>
      <c r="P108" s="6"/>
      <c r="Q108" s="9">
        <f t="shared" si="12"/>
        <v>0</v>
      </c>
      <c r="R108" s="6"/>
      <c r="S108" s="9">
        <f t="shared" si="13"/>
        <v>0</v>
      </c>
      <c r="T108" s="6"/>
      <c r="U108" s="9">
        <f t="shared" si="14"/>
        <v>0</v>
      </c>
      <c r="V108" s="11">
        <v>5.86</v>
      </c>
      <c r="W108" s="12">
        <f t="shared" si="15"/>
        <v>5.8600000000000008E-5</v>
      </c>
    </row>
    <row r="109" spans="1:23" x14ac:dyDescent="0.2">
      <c r="A109" s="6">
        <v>108</v>
      </c>
      <c r="B109" s="7" t="s">
        <v>862</v>
      </c>
      <c r="C109" s="7" t="s">
        <v>863</v>
      </c>
      <c r="D109" s="7" t="s">
        <v>864</v>
      </c>
      <c r="E109" s="7" t="s">
        <v>1911</v>
      </c>
      <c r="F109" s="8">
        <f t="shared" si="8"/>
        <v>86.471879599999994</v>
      </c>
      <c r="G109" s="6">
        <v>6</v>
      </c>
      <c r="H109" s="9">
        <f t="shared" si="9"/>
        <v>18</v>
      </c>
      <c r="I109" s="6">
        <v>36</v>
      </c>
      <c r="J109" s="9">
        <f t="shared" si="10"/>
        <v>72</v>
      </c>
      <c r="K109" s="6">
        <v>0</v>
      </c>
      <c r="L109" s="9">
        <f t="shared" si="11"/>
        <v>0</v>
      </c>
      <c r="M109" s="10">
        <v>0.1429</v>
      </c>
      <c r="N109" s="10">
        <v>0.85709999999999997</v>
      </c>
      <c r="O109" s="10">
        <v>0</v>
      </c>
      <c r="P109" s="6"/>
      <c r="Q109" s="9">
        <f t="shared" si="12"/>
        <v>0</v>
      </c>
      <c r="R109" s="6"/>
      <c r="S109" s="9">
        <f t="shared" si="13"/>
        <v>0</v>
      </c>
      <c r="T109" s="6"/>
      <c r="U109" s="9">
        <f t="shared" si="14"/>
        <v>0</v>
      </c>
      <c r="V109" s="11">
        <v>352812.04</v>
      </c>
      <c r="W109" s="12">
        <f t="shared" si="15"/>
        <v>3.5281204000000002</v>
      </c>
    </row>
    <row r="110" spans="1:23" x14ac:dyDescent="0.2">
      <c r="A110" s="6">
        <v>109</v>
      </c>
      <c r="B110" s="7" t="s">
        <v>853</v>
      </c>
      <c r="C110" s="7" t="s">
        <v>854</v>
      </c>
      <c r="D110" s="7" t="s">
        <v>855</v>
      </c>
      <c r="E110" s="7" t="s">
        <v>1911</v>
      </c>
      <c r="F110" s="8">
        <f t="shared" si="8"/>
        <v>86</v>
      </c>
      <c r="G110" s="6">
        <v>24</v>
      </c>
      <c r="H110" s="9">
        <f t="shared" si="9"/>
        <v>72</v>
      </c>
      <c r="I110" s="6">
        <v>7</v>
      </c>
      <c r="J110" s="9">
        <f t="shared" si="10"/>
        <v>14</v>
      </c>
      <c r="K110" s="6">
        <v>0</v>
      </c>
      <c r="L110" s="9">
        <f t="shared" si="11"/>
        <v>0</v>
      </c>
      <c r="M110" s="10">
        <v>0.7742</v>
      </c>
      <c r="N110" s="10">
        <v>0.2258</v>
      </c>
      <c r="O110" s="10">
        <v>0</v>
      </c>
      <c r="P110" s="6"/>
      <c r="Q110" s="9">
        <f t="shared" si="12"/>
        <v>0</v>
      </c>
      <c r="R110" s="6"/>
      <c r="S110" s="9">
        <f t="shared" si="13"/>
        <v>0</v>
      </c>
      <c r="T110" s="6"/>
      <c r="U110" s="9">
        <f t="shared" si="14"/>
        <v>0</v>
      </c>
      <c r="V110" s="11">
        <v>0</v>
      </c>
      <c r="W110" s="12">
        <f t="shared" si="15"/>
        <v>0</v>
      </c>
    </row>
    <row r="111" spans="1:23" x14ac:dyDescent="0.2">
      <c r="A111" s="6">
        <v>110</v>
      </c>
      <c r="B111" s="7" t="s">
        <v>820</v>
      </c>
      <c r="C111" s="7" t="s">
        <v>821</v>
      </c>
      <c r="D111" s="7" t="s">
        <v>822</v>
      </c>
      <c r="E111" s="7" t="s">
        <v>1911</v>
      </c>
      <c r="F111" s="8">
        <f t="shared" si="8"/>
        <v>84</v>
      </c>
      <c r="G111" s="6">
        <v>21</v>
      </c>
      <c r="H111" s="9">
        <f t="shared" si="9"/>
        <v>63</v>
      </c>
      <c r="I111" s="6">
        <v>7</v>
      </c>
      <c r="J111" s="9">
        <f t="shared" si="10"/>
        <v>14</v>
      </c>
      <c r="K111" s="6">
        <v>7</v>
      </c>
      <c r="L111" s="9">
        <f t="shared" si="11"/>
        <v>7</v>
      </c>
      <c r="M111" s="10">
        <v>0.6</v>
      </c>
      <c r="N111" s="10">
        <v>0.2</v>
      </c>
      <c r="O111" s="10">
        <v>0.2</v>
      </c>
      <c r="P111" s="6"/>
      <c r="Q111" s="9">
        <f t="shared" si="12"/>
        <v>0</v>
      </c>
      <c r="R111" s="6"/>
      <c r="S111" s="9">
        <f t="shared" si="13"/>
        <v>0</v>
      </c>
      <c r="T111" s="6"/>
      <c r="U111" s="9">
        <f t="shared" si="14"/>
        <v>0</v>
      </c>
      <c r="V111" s="11">
        <v>0</v>
      </c>
      <c r="W111" s="12">
        <f t="shared" si="15"/>
        <v>0</v>
      </c>
    </row>
    <row r="112" spans="1:23" x14ac:dyDescent="0.2">
      <c r="A112" s="6">
        <v>111</v>
      </c>
      <c r="B112" s="7" t="s">
        <v>829</v>
      </c>
      <c r="C112" s="7" t="s">
        <v>830</v>
      </c>
      <c r="D112" s="7" t="s">
        <v>831</v>
      </c>
      <c r="E112" s="7" t="s">
        <v>1911</v>
      </c>
      <c r="F112" s="8">
        <f t="shared" si="8"/>
        <v>83.999941000000007</v>
      </c>
      <c r="G112" s="6">
        <v>19</v>
      </c>
      <c r="H112" s="9">
        <f t="shared" si="9"/>
        <v>57</v>
      </c>
      <c r="I112" s="6">
        <v>10</v>
      </c>
      <c r="J112" s="9">
        <f t="shared" si="10"/>
        <v>20</v>
      </c>
      <c r="K112" s="6">
        <v>7</v>
      </c>
      <c r="L112" s="9">
        <f t="shared" si="11"/>
        <v>7</v>
      </c>
      <c r="M112" s="10">
        <v>0.52780000000000005</v>
      </c>
      <c r="N112" s="10">
        <v>0.27779999999999999</v>
      </c>
      <c r="O112" s="10">
        <v>0.19439999999999999</v>
      </c>
      <c r="P112" s="6"/>
      <c r="Q112" s="9">
        <f t="shared" si="12"/>
        <v>0</v>
      </c>
      <c r="R112" s="6"/>
      <c r="S112" s="9">
        <f t="shared" si="13"/>
        <v>0</v>
      </c>
      <c r="T112" s="6"/>
      <c r="U112" s="9">
        <f t="shared" si="14"/>
        <v>0</v>
      </c>
      <c r="V112" s="11">
        <v>5.9</v>
      </c>
      <c r="W112" s="12">
        <f t="shared" si="15"/>
        <v>5.9000000000000011E-5</v>
      </c>
    </row>
    <row r="113" spans="1:23" x14ac:dyDescent="0.2">
      <c r="A113" s="6">
        <v>112</v>
      </c>
      <c r="B113" s="7" t="s">
        <v>826</v>
      </c>
      <c r="C113" s="7" t="s">
        <v>827</v>
      </c>
      <c r="D113" s="7" t="s">
        <v>828</v>
      </c>
      <c r="E113" s="7" t="s">
        <v>1911</v>
      </c>
      <c r="F113" s="8">
        <f t="shared" si="8"/>
        <v>83.372414800000001</v>
      </c>
      <c r="G113" s="6">
        <v>15</v>
      </c>
      <c r="H113" s="9">
        <f t="shared" si="9"/>
        <v>45</v>
      </c>
      <c r="I113" s="6">
        <v>20</v>
      </c>
      <c r="J113" s="9">
        <f t="shared" si="10"/>
        <v>40</v>
      </c>
      <c r="K113" s="6">
        <v>0</v>
      </c>
      <c r="L113" s="9">
        <f t="shared" si="11"/>
        <v>0</v>
      </c>
      <c r="M113" s="10">
        <v>0.42859999999999998</v>
      </c>
      <c r="N113" s="10">
        <v>0.57140000000000002</v>
      </c>
      <c r="O113" s="10">
        <v>0</v>
      </c>
      <c r="P113" s="6"/>
      <c r="Q113" s="9">
        <f t="shared" si="12"/>
        <v>0</v>
      </c>
      <c r="R113" s="6"/>
      <c r="S113" s="9">
        <f t="shared" si="13"/>
        <v>0</v>
      </c>
      <c r="T113" s="6"/>
      <c r="U113" s="9">
        <f t="shared" si="14"/>
        <v>0</v>
      </c>
      <c r="V113" s="11">
        <v>162758.51999999999</v>
      </c>
      <c r="W113" s="12">
        <f t="shared" si="15"/>
        <v>1.6275852</v>
      </c>
    </row>
    <row r="114" spans="1:23" x14ac:dyDescent="0.2">
      <c r="A114" s="6">
        <v>113</v>
      </c>
      <c r="B114" s="7" t="s">
        <v>727</v>
      </c>
      <c r="C114" s="7" t="s">
        <v>728</v>
      </c>
      <c r="D114" s="7" t="s">
        <v>729</v>
      </c>
      <c r="E114" s="7" t="s">
        <v>1911</v>
      </c>
      <c r="F114" s="8">
        <f t="shared" si="8"/>
        <v>83</v>
      </c>
      <c r="G114" s="6">
        <v>24</v>
      </c>
      <c r="H114" s="9">
        <f t="shared" si="9"/>
        <v>72</v>
      </c>
      <c r="I114" s="6">
        <v>5</v>
      </c>
      <c r="J114" s="9">
        <f t="shared" si="10"/>
        <v>10</v>
      </c>
      <c r="K114" s="6">
        <v>1</v>
      </c>
      <c r="L114" s="9">
        <f t="shared" si="11"/>
        <v>1</v>
      </c>
      <c r="M114" s="10">
        <v>0.8</v>
      </c>
      <c r="N114" s="10">
        <v>0.16669999999999999</v>
      </c>
      <c r="O114" s="10">
        <v>3.3300000000000003E-2</v>
      </c>
      <c r="P114" s="6"/>
      <c r="Q114" s="9">
        <f t="shared" si="12"/>
        <v>0</v>
      </c>
      <c r="R114" s="6"/>
      <c r="S114" s="9">
        <f t="shared" si="13"/>
        <v>0</v>
      </c>
      <c r="T114" s="6"/>
      <c r="U114" s="9">
        <f t="shared" si="14"/>
        <v>0</v>
      </c>
      <c r="V114" s="11">
        <v>0</v>
      </c>
      <c r="W114" s="12">
        <f t="shared" si="15"/>
        <v>0</v>
      </c>
    </row>
    <row r="115" spans="1:23" x14ac:dyDescent="0.2">
      <c r="A115" s="6">
        <v>114</v>
      </c>
      <c r="B115" s="7" t="s">
        <v>832</v>
      </c>
      <c r="C115" s="7" t="s">
        <v>833</v>
      </c>
      <c r="D115" s="7" t="s">
        <v>834</v>
      </c>
      <c r="E115" s="7" t="s">
        <v>1911</v>
      </c>
      <c r="F115" s="8">
        <f t="shared" si="8"/>
        <v>83</v>
      </c>
      <c r="G115" s="6">
        <v>25</v>
      </c>
      <c r="H115" s="9">
        <f t="shared" si="9"/>
        <v>75</v>
      </c>
      <c r="I115" s="6">
        <v>1</v>
      </c>
      <c r="J115" s="9">
        <f t="shared" si="10"/>
        <v>2</v>
      </c>
      <c r="K115" s="6">
        <v>6</v>
      </c>
      <c r="L115" s="9">
        <f t="shared" si="11"/>
        <v>6</v>
      </c>
      <c r="M115" s="10">
        <v>0.78129999999999999</v>
      </c>
      <c r="N115" s="10">
        <v>3.1300000000000001E-2</v>
      </c>
      <c r="O115" s="10">
        <v>0.1875</v>
      </c>
      <c r="P115" s="6"/>
      <c r="Q115" s="9">
        <f t="shared" si="12"/>
        <v>0</v>
      </c>
      <c r="R115" s="6"/>
      <c r="S115" s="9">
        <f t="shared" si="13"/>
        <v>0</v>
      </c>
      <c r="T115" s="6"/>
      <c r="U115" s="9">
        <f t="shared" si="14"/>
        <v>0</v>
      </c>
      <c r="V115" s="11">
        <v>0</v>
      </c>
      <c r="W115" s="12">
        <f t="shared" si="15"/>
        <v>0</v>
      </c>
    </row>
    <row r="116" spans="1:23" x14ac:dyDescent="0.2">
      <c r="A116" s="6">
        <v>115</v>
      </c>
      <c r="B116" s="7" t="s">
        <v>835</v>
      </c>
      <c r="C116" s="7" t="s">
        <v>836</v>
      </c>
      <c r="D116" s="7" t="s">
        <v>837</v>
      </c>
      <c r="E116" s="7" t="s">
        <v>1911</v>
      </c>
      <c r="F116" s="8">
        <f t="shared" si="8"/>
        <v>82.992538400000001</v>
      </c>
      <c r="G116" s="6">
        <v>23</v>
      </c>
      <c r="H116" s="9">
        <f t="shared" si="9"/>
        <v>69</v>
      </c>
      <c r="I116" s="6">
        <v>7</v>
      </c>
      <c r="J116" s="9">
        <f t="shared" si="10"/>
        <v>14</v>
      </c>
      <c r="K116" s="6">
        <v>0</v>
      </c>
      <c r="L116" s="9">
        <f t="shared" si="11"/>
        <v>0</v>
      </c>
      <c r="M116" s="10">
        <v>0.76670000000000005</v>
      </c>
      <c r="N116" s="10">
        <v>0.23330000000000001</v>
      </c>
      <c r="O116" s="10">
        <v>0</v>
      </c>
      <c r="P116" s="6"/>
      <c r="Q116" s="9">
        <f t="shared" si="12"/>
        <v>0</v>
      </c>
      <c r="R116" s="6"/>
      <c r="S116" s="9">
        <f t="shared" si="13"/>
        <v>0</v>
      </c>
      <c r="T116" s="6"/>
      <c r="U116" s="9">
        <f t="shared" si="14"/>
        <v>0</v>
      </c>
      <c r="V116" s="11">
        <v>746.16</v>
      </c>
      <c r="W116" s="12">
        <f t="shared" si="15"/>
        <v>7.4616000000000005E-3</v>
      </c>
    </row>
    <row r="117" spans="1:23" x14ac:dyDescent="0.2">
      <c r="A117" s="6">
        <v>116</v>
      </c>
      <c r="B117" s="7" t="s">
        <v>847</v>
      </c>
      <c r="C117" s="7" t="s">
        <v>848</v>
      </c>
      <c r="D117" s="7" t="s">
        <v>849</v>
      </c>
      <c r="E117" s="7" t="s">
        <v>1911</v>
      </c>
      <c r="F117" s="8">
        <f t="shared" si="8"/>
        <v>81</v>
      </c>
      <c r="G117" s="6">
        <v>21</v>
      </c>
      <c r="H117" s="9">
        <f t="shared" si="9"/>
        <v>63</v>
      </c>
      <c r="I117" s="6">
        <v>9</v>
      </c>
      <c r="J117" s="9">
        <f t="shared" si="10"/>
        <v>18</v>
      </c>
      <c r="K117" s="6">
        <v>0</v>
      </c>
      <c r="L117" s="9">
        <f t="shared" si="11"/>
        <v>0</v>
      </c>
      <c r="M117" s="10">
        <v>0.7</v>
      </c>
      <c r="N117" s="10">
        <v>0.3</v>
      </c>
      <c r="O117" s="10">
        <v>0</v>
      </c>
      <c r="P117" s="6"/>
      <c r="Q117" s="9">
        <f t="shared" si="12"/>
        <v>0</v>
      </c>
      <c r="R117" s="6"/>
      <c r="S117" s="9">
        <f t="shared" si="13"/>
        <v>0</v>
      </c>
      <c r="T117" s="6"/>
      <c r="U117" s="9">
        <f t="shared" si="14"/>
        <v>0</v>
      </c>
      <c r="V117" s="11">
        <v>0</v>
      </c>
      <c r="W117" s="12">
        <f t="shared" si="15"/>
        <v>0</v>
      </c>
    </row>
    <row r="118" spans="1:23" x14ac:dyDescent="0.2">
      <c r="A118" s="6">
        <v>117</v>
      </c>
      <c r="B118" s="7" t="s">
        <v>838</v>
      </c>
      <c r="C118" s="7" t="s">
        <v>839</v>
      </c>
      <c r="D118" s="7" t="s">
        <v>840</v>
      </c>
      <c r="E118" s="7" t="s">
        <v>1911</v>
      </c>
      <c r="F118" s="8">
        <f t="shared" si="8"/>
        <v>80.889200299999999</v>
      </c>
      <c r="G118" s="6">
        <v>27</v>
      </c>
      <c r="H118" s="9">
        <f t="shared" si="9"/>
        <v>81</v>
      </c>
      <c r="I118" s="6">
        <v>0</v>
      </c>
      <c r="J118" s="9">
        <f t="shared" si="10"/>
        <v>0</v>
      </c>
      <c r="K118" s="6">
        <v>0</v>
      </c>
      <c r="L118" s="9">
        <f t="shared" si="11"/>
        <v>0</v>
      </c>
      <c r="M118" s="10">
        <v>1</v>
      </c>
      <c r="N118" s="10">
        <v>0</v>
      </c>
      <c r="O118" s="10">
        <v>0</v>
      </c>
      <c r="P118" s="6"/>
      <c r="Q118" s="9">
        <f t="shared" si="12"/>
        <v>0</v>
      </c>
      <c r="R118" s="6"/>
      <c r="S118" s="9">
        <f t="shared" si="13"/>
        <v>0</v>
      </c>
      <c r="T118" s="6"/>
      <c r="U118" s="9">
        <f t="shared" si="14"/>
        <v>0</v>
      </c>
      <c r="V118" s="11">
        <v>11079.97</v>
      </c>
      <c r="W118" s="12">
        <f t="shared" si="15"/>
        <v>0.1107997</v>
      </c>
    </row>
    <row r="119" spans="1:23" x14ac:dyDescent="0.2">
      <c r="A119" s="6">
        <v>118</v>
      </c>
      <c r="B119" s="7" t="s">
        <v>742</v>
      </c>
      <c r="C119" s="7" t="s">
        <v>743</v>
      </c>
      <c r="D119" s="7" t="s">
        <v>744</v>
      </c>
      <c r="E119" s="7" t="s">
        <v>1911</v>
      </c>
      <c r="F119" s="8">
        <f t="shared" si="8"/>
        <v>78.342412599999989</v>
      </c>
      <c r="G119" s="6">
        <v>46</v>
      </c>
      <c r="H119" s="9">
        <f t="shared" si="9"/>
        <v>138</v>
      </c>
      <c r="I119" s="6">
        <v>6</v>
      </c>
      <c r="J119" s="9">
        <f t="shared" si="10"/>
        <v>12</v>
      </c>
      <c r="K119" s="6">
        <v>5</v>
      </c>
      <c r="L119" s="9">
        <f t="shared" si="11"/>
        <v>5</v>
      </c>
      <c r="M119" s="10">
        <v>0.80700000000000005</v>
      </c>
      <c r="N119" s="10">
        <v>0.1053</v>
      </c>
      <c r="O119" s="10">
        <v>8.77E-2</v>
      </c>
      <c r="P119" s="6"/>
      <c r="Q119" s="9">
        <f t="shared" si="12"/>
        <v>0</v>
      </c>
      <c r="R119" s="6"/>
      <c r="S119" s="9">
        <f t="shared" si="13"/>
        <v>0</v>
      </c>
      <c r="T119" s="6"/>
      <c r="U119" s="9">
        <f t="shared" si="14"/>
        <v>0</v>
      </c>
      <c r="V119" s="11">
        <v>7665758.7400000002</v>
      </c>
      <c r="W119" s="12">
        <f t="shared" si="15"/>
        <v>76.657587400000011</v>
      </c>
    </row>
    <row r="120" spans="1:23" x14ac:dyDescent="0.2">
      <c r="A120" s="6">
        <v>119</v>
      </c>
      <c r="B120" s="7" t="s">
        <v>850</v>
      </c>
      <c r="C120" s="7" t="s">
        <v>851</v>
      </c>
      <c r="D120" s="7" t="s">
        <v>852</v>
      </c>
      <c r="E120" s="7" t="s">
        <v>1911</v>
      </c>
      <c r="F120" s="8">
        <f t="shared" si="8"/>
        <v>75.9999988</v>
      </c>
      <c r="G120" s="6">
        <v>22</v>
      </c>
      <c r="H120" s="9">
        <f t="shared" si="9"/>
        <v>66</v>
      </c>
      <c r="I120" s="6">
        <v>5</v>
      </c>
      <c r="J120" s="9">
        <f t="shared" si="10"/>
        <v>10</v>
      </c>
      <c r="K120" s="6">
        <v>0</v>
      </c>
      <c r="L120" s="9">
        <f t="shared" si="11"/>
        <v>0</v>
      </c>
      <c r="M120" s="10">
        <v>0.81479999999999997</v>
      </c>
      <c r="N120" s="10">
        <v>0.1852</v>
      </c>
      <c r="O120" s="10">
        <v>0</v>
      </c>
      <c r="P120" s="6"/>
      <c r="Q120" s="9">
        <f t="shared" si="12"/>
        <v>0</v>
      </c>
      <c r="R120" s="6"/>
      <c r="S120" s="9">
        <f t="shared" si="13"/>
        <v>0</v>
      </c>
      <c r="T120" s="6"/>
      <c r="U120" s="9">
        <f t="shared" si="14"/>
        <v>0</v>
      </c>
      <c r="V120" s="11">
        <v>0.12</v>
      </c>
      <c r="W120" s="12">
        <f t="shared" si="15"/>
        <v>1.2000000000000002E-6</v>
      </c>
    </row>
    <row r="121" spans="1:23" x14ac:dyDescent="0.2">
      <c r="A121" s="6">
        <v>120</v>
      </c>
      <c r="B121" s="7" t="s">
        <v>700</v>
      </c>
      <c r="C121" s="7" t="s">
        <v>701</v>
      </c>
      <c r="D121" s="7" t="s">
        <v>702</v>
      </c>
      <c r="E121" s="7" t="s">
        <v>1911</v>
      </c>
      <c r="F121" s="8">
        <f t="shared" si="8"/>
        <v>75.877482200000003</v>
      </c>
      <c r="G121" s="6">
        <v>61</v>
      </c>
      <c r="H121" s="9">
        <f t="shared" si="9"/>
        <v>183</v>
      </c>
      <c r="I121" s="6">
        <v>2</v>
      </c>
      <c r="J121" s="9">
        <f t="shared" si="10"/>
        <v>4</v>
      </c>
      <c r="K121" s="6">
        <v>0</v>
      </c>
      <c r="L121" s="9">
        <f t="shared" si="11"/>
        <v>0</v>
      </c>
      <c r="M121" s="10">
        <v>0.96830000000000005</v>
      </c>
      <c r="N121" s="10">
        <v>3.1699999999999999E-2</v>
      </c>
      <c r="O121" s="10">
        <v>0</v>
      </c>
      <c r="P121" s="6"/>
      <c r="Q121" s="9">
        <f t="shared" si="12"/>
        <v>0</v>
      </c>
      <c r="R121" s="6">
        <v>1</v>
      </c>
      <c r="S121" s="9">
        <f t="shared" si="13"/>
        <v>100</v>
      </c>
      <c r="T121" s="6"/>
      <c r="U121" s="9">
        <f t="shared" si="14"/>
        <v>0</v>
      </c>
      <c r="V121" s="11">
        <v>1112251.78</v>
      </c>
      <c r="W121" s="12">
        <f t="shared" si="15"/>
        <v>11.122517800000001</v>
      </c>
    </row>
    <row r="122" spans="1:23" x14ac:dyDescent="0.2">
      <c r="A122" s="6">
        <v>121</v>
      </c>
      <c r="B122" s="7" t="s">
        <v>844</v>
      </c>
      <c r="C122" s="7" t="s">
        <v>845</v>
      </c>
      <c r="D122" s="7" t="s">
        <v>846</v>
      </c>
      <c r="E122" s="7" t="s">
        <v>1911</v>
      </c>
      <c r="F122" s="8">
        <f t="shared" si="8"/>
        <v>74.999878499999994</v>
      </c>
      <c r="G122" s="6">
        <v>25</v>
      </c>
      <c r="H122" s="9">
        <f t="shared" si="9"/>
        <v>75</v>
      </c>
      <c r="I122" s="6">
        <v>0</v>
      </c>
      <c r="J122" s="9">
        <f t="shared" si="10"/>
        <v>0</v>
      </c>
      <c r="K122" s="6">
        <v>0</v>
      </c>
      <c r="L122" s="9">
        <f t="shared" si="11"/>
        <v>0</v>
      </c>
      <c r="M122" s="10">
        <v>1</v>
      </c>
      <c r="N122" s="10">
        <v>0</v>
      </c>
      <c r="O122" s="10">
        <v>0</v>
      </c>
      <c r="P122" s="6"/>
      <c r="Q122" s="9">
        <f t="shared" si="12"/>
        <v>0</v>
      </c>
      <c r="R122" s="6"/>
      <c r="S122" s="9">
        <f t="shared" si="13"/>
        <v>0</v>
      </c>
      <c r="T122" s="6"/>
      <c r="U122" s="9">
        <f t="shared" si="14"/>
        <v>0</v>
      </c>
      <c r="V122" s="11">
        <v>12.15</v>
      </c>
      <c r="W122" s="12">
        <f t="shared" si="15"/>
        <v>1.2150000000000001E-4</v>
      </c>
    </row>
    <row r="123" spans="1:23" x14ac:dyDescent="0.2">
      <c r="A123" s="6">
        <v>122</v>
      </c>
      <c r="B123" s="7" t="s">
        <v>709</v>
      </c>
      <c r="C123" s="7" t="s">
        <v>710</v>
      </c>
      <c r="D123" s="7" t="s">
        <v>711</v>
      </c>
      <c r="E123" s="7" t="s">
        <v>1911</v>
      </c>
      <c r="F123" s="8">
        <f t="shared" si="8"/>
        <v>74.435524100000009</v>
      </c>
      <c r="G123" s="6">
        <v>29</v>
      </c>
      <c r="H123" s="9">
        <f t="shared" si="9"/>
        <v>87</v>
      </c>
      <c r="I123" s="6">
        <v>10</v>
      </c>
      <c r="J123" s="9">
        <f t="shared" si="10"/>
        <v>20</v>
      </c>
      <c r="K123" s="6">
        <v>0</v>
      </c>
      <c r="L123" s="9">
        <f t="shared" si="11"/>
        <v>0</v>
      </c>
      <c r="M123" s="10">
        <v>0.74360000000000004</v>
      </c>
      <c r="N123" s="10">
        <v>0.25640000000000002</v>
      </c>
      <c r="O123" s="10">
        <v>0</v>
      </c>
      <c r="P123" s="6"/>
      <c r="Q123" s="9">
        <f t="shared" si="12"/>
        <v>0</v>
      </c>
      <c r="R123" s="6"/>
      <c r="S123" s="9">
        <f t="shared" si="13"/>
        <v>0</v>
      </c>
      <c r="T123" s="6"/>
      <c r="U123" s="9">
        <f t="shared" si="14"/>
        <v>0</v>
      </c>
      <c r="V123" s="11">
        <v>3256447.59</v>
      </c>
      <c r="W123" s="12">
        <f t="shared" si="15"/>
        <v>32.564475899999998</v>
      </c>
    </row>
    <row r="124" spans="1:23" x14ac:dyDescent="0.2">
      <c r="A124" s="6">
        <v>123</v>
      </c>
      <c r="B124" s="7" t="s">
        <v>1363</v>
      </c>
      <c r="C124" s="7" t="s">
        <v>1364</v>
      </c>
      <c r="D124" s="7" t="s">
        <v>1365</v>
      </c>
      <c r="E124" s="7" t="s">
        <v>1911</v>
      </c>
      <c r="F124" s="8">
        <f t="shared" si="8"/>
        <v>72</v>
      </c>
      <c r="G124" s="6">
        <v>24</v>
      </c>
      <c r="H124" s="9">
        <f t="shared" si="9"/>
        <v>72</v>
      </c>
      <c r="I124" s="6">
        <v>0</v>
      </c>
      <c r="J124" s="9">
        <f t="shared" si="10"/>
        <v>0</v>
      </c>
      <c r="K124" s="6">
        <v>0</v>
      </c>
      <c r="L124" s="9">
        <f t="shared" si="11"/>
        <v>0</v>
      </c>
      <c r="M124" s="10">
        <v>1</v>
      </c>
      <c r="N124" s="10">
        <v>0</v>
      </c>
      <c r="O124" s="10">
        <v>0</v>
      </c>
      <c r="P124" s="6"/>
      <c r="Q124" s="9">
        <f t="shared" si="12"/>
        <v>0</v>
      </c>
      <c r="R124" s="6"/>
      <c r="S124" s="9">
        <f t="shared" si="13"/>
        <v>0</v>
      </c>
      <c r="T124" s="6"/>
      <c r="U124" s="9">
        <f t="shared" si="14"/>
        <v>0</v>
      </c>
      <c r="V124" s="11">
        <v>0</v>
      </c>
      <c r="W124" s="12">
        <f t="shared" si="15"/>
        <v>0</v>
      </c>
    </row>
    <row r="125" spans="1:23" x14ac:dyDescent="0.2">
      <c r="A125" s="6">
        <v>124</v>
      </c>
      <c r="B125" s="7" t="s">
        <v>868</v>
      </c>
      <c r="C125" s="7" t="s">
        <v>869</v>
      </c>
      <c r="D125" s="7" t="s">
        <v>870</v>
      </c>
      <c r="E125" s="7" t="s">
        <v>1911</v>
      </c>
      <c r="F125" s="8">
        <f t="shared" si="8"/>
        <v>62.999999799999998</v>
      </c>
      <c r="G125" s="6">
        <v>17</v>
      </c>
      <c r="H125" s="9">
        <f t="shared" si="9"/>
        <v>51</v>
      </c>
      <c r="I125" s="6">
        <v>6</v>
      </c>
      <c r="J125" s="9">
        <f t="shared" si="10"/>
        <v>12</v>
      </c>
      <c r="K125" s="6">
        <v>0</v>
      </c>
      <c r="L125" s="9">
        <f t="shared" si="11"/>
        <v>0</v>
      </c>
      <c r="M125" s="10">
        <v>0.73909999999999998</v>
      </c>
      <c r="N125" s="10">
        <v>0.26090000000000002</v>
      </c>
      <c r="O125" s="10">
        <v>0</v>
      </c>
      <c r="P125" s="6"/>
      <c r="Q125" s="9">
        <f t="shared" si="12"/>
        <v>0</v>
      </c>
      <c r="R125" s="6"/>
      <c r="S125" s="9">
        <f t="shared" si="13"/>
        <v>0</v>
      </c>
      <c r="T125" s="6"/>
      <c r="U125" s="9">
        <f t="shared" si="14"/>
        <v>0</v>
      </c>
      <c r="V125" s="11">
        <v>0.02</v>
      </c>
      <c r="W125" s="12">
        <f t="shared" si="15"/>
        <v>2.0000000000000002E-7</v>
      </c>
    </row>
    <row r="126" spans="1:23" x14ac:dyDescent="0.2">
      <c r="A126" s="6">
        <v>125</v>
      </c>
      <c r="B126" s="7" t="s">
        <v>904</v>
      </c>
      <c r="C126" s="7" t="s">
        <v>905</v>
      </c>
      <c r="D126" s="7" t="s">
        <v>906</v>
      </c>
      <c r="E126" s="7" t="s">
        <v>1911</v>
      </c>
      <c r="F126" s="8">
        <f t="shared" si="8"/>
        <v>62.999999799999998</v>
      </c>
      <c r="G126" s="6">
        <v>17</v>
      </c>
      <c r="H126" s="9">
        <f t="shared" si="9"/>
        <v>51</v>
      </c>
      <c r="I126" s="6">
        <v>6</v>
      </c>
      <c r="J126" s="9">
        <f t="shared" si="10"/>
        <v>12</v>
      </c>
      <c r="K126" s="6">
        <v>0</v>
      </c>
      <c r="L126" s="9">
        <f t="shared" si="11"/>
        <v>0</v>
      </c>
      <c r="M126" s="10">
        <v>0.73909999999999998</v>
      </c>
      <c r="N126" s="10">
        <v>0.26090000000000002</v>
      </c>
      <c r="O126" s="10">
        <v>0</v>
      </c>
      <c r="P126" s="6"/>
      <c r="Q126" s="9">
        <f t="shared" si="12"/>
        <v>0</v>
      </c>
      <c r="R126" s="6"/>
      <c r="S126" s="9">
        <f t="shared" si="13"/>
        <v>0</v>
      </c>
      <c r="T126" s="6"/>
      <c r="U126" s="9">
        <f t="shared" si="14"/>
        <v>0</v>
      </c>
      <c r="V126" s="11">
        <v>0.02</v>
      </c>
      <c r="W126" s="12">
        <f t="shared" si="15"/>
        <v>2.0000000000000002E-7</v>
      </c>
    </row>
    <row r="127" spans="1:23" x14ac:dyDescent="0.2">
      <c r="A127" s="6">
        <v>126</v>
      </c>
      <c r="B127" s="7" t="s">
        <v>877</v>
      </c>
      <c r="C127" s="7" t="s">
        <v>878</v>
      </c>
      <c r="D127" s="7" t="s">
        <v>879</v>
      </c>
      <c r="E127" s="7" t="s">
        <v>1911</v>
      </c>
      <c r="F127" s="8">
        <f t="shared" si="8"/>
        <v>62.999980000000001</v>
      </c>
      <c r="G127" s="6">
        <v>19</v>
      </c>
      <c r="H127" s="9">
        <f t="shared" si="9"/>
        <v>57</v>
      </c>
      <c r="I127" s="6">
        <v>3</v>
      </c>
      <c r="J127" s="9">
        <f t="shared" si="10"/>
        <v>6</v>
      </c>
      <c r="K127" s="6">
        <v>0</v>
      </c>
      <c r="L127" s="9">
        <f t="shared" si="11"/>
        <v>0</v>
      </c>
      <c r="M127" s="10">
        <v>0.86360000000000003</v>
      </c>
      <c r="N127" s="10">
        <v>0.13639999999999999</v>
      </c>
      <c r="O127" s="10">
        <v>0</v>
      </c>
      <c r="P127" s="6"/>
      <c r="Q127" s="9">
        <f t="shared" si="12"/>
        <v>0</v>
      </c>
      <c r="R127" s="6"/>
      <c r="S127" s="9">
        <f t="shared" si="13"/>
        <v>0</v>
      </c>
      <c r="T127" s="6"/>
      <c r="U127" s="9">
        <f t="shared" si="14"/>
        <v>0</v>
      </c>
      <c r="V127" s="11">
        <v>2</v>
      </c>
      <c r="W127" s="12">
        <f t="shared" si="15"/>
        <v>2.0000000000000002E-5</v>
      </c>
    </row>
    <row r="128" spans="1:23" x14ac:dyDescent="0.2">
      <c r="A128" s="6">
        <v>127</v>
      </c>
      <c r="B128" s="7" t="s">
        <v>1468</v>
      </c>
      <c r="C128" s="7" t="s">
        <v>1469</v>
      </c>
      <c r="D128" s="7" t="s">
        <v>1470</v>
      </c>
      <c r="E128" s="7" t="s">
        <v>1911</v>
      </c>
      <c r="F128" s="8">
        <f t="shared" si="8"/>
        <v>59</v>
      </c>
      <c r="G128" s="6">
        <v>7</v>
      </c>
      <c r="H128" s="9">
        <f t="shared" si="9"/>
        <v>21</v>
      </c>
      <c r="I128" s="6">
        <v>19</v>
      </c>
      <c r="J128" s="9">
        <f t="shared" si="10"/>
        <v>38</v>
      </c>
      <c r="K128" s="6">
        <v>0</v>
      </c>
      <c r="L128" s="9">
        <f t="shared" si="11"/>
        <v>0</v>
      </c>
      <c r="M128" s="10">
        <v>0.26919999999999999</v>
      </c>
      <c r="N128" s="10">
        <v>0.73080000000000001</v>
      </c>
      <c r="O128" s="10">
        <v>0</v>
      </c>
      <c r="P128" s="6"/>
      <c r="Q128" s="9">
        <f t="shared" si="12"/>
        <v>0</v>
      </c>
      <c r="R128" s="6"/>
      <c r="S128" s="9">
        <f t="shared" si="13"/>
        <v>0</v>
      </c>
      <c r="T128" s="6"/>
      <c r="U128" s="9">
        <f t="shared" si="14"/>
        <v>0</v>
      </c>
      <c r="V128" s="11">
        <v>0</v>
      </c>
      <c r="W128" s="12">
        <f t="shared" si="15"/>
        <v>0</v>
      </c>
    </row>
    <row r="129" spans="1:23" x14ac:dyDescent="0.2">
      <c r="A129" s="6">
        <v>128</v>
      </c>
      <c r="B129" s="7" t="s">
        <v>874</v>
      </c>
      <c r="C129" s="7" t="s">
        <v>875</v>
      </c>
      <c r="D129" s="7" t="s">
        <v>876</v>
      </c>
      <c r="E129" s="7" t="s">
        <v>1911</v>
      </c>
      <c r="F129" s="8">
        <f t="shared" si="8"/>
        <v>58.999956500000003</v>
      </c>
      <c r="G129" s="6">
        <v>15</v>
      </c>
      <c r="H129" s="9">
        <f t="shared" si="9"/>
        <v>45</v>
      </c>
      <c r="I129" s="6">
        <v>7</v>
      </c>
      <c r="J129" s="9">
        <f t="shared" si="10"/>
        <v>14</v>
      </c>
      <c r="K129" s="6">
        <v>0</v>
      </c>
      <c r="L129" s="9">
        <f t="shared" si="11"/>
        <v>0</v>
      </c>
      <c r="M129" s="10">
        <v>0.68179999999999996</v>
      </c>
      <c r="N129" s="10">
        <v>0.31819999999999998</v>
      </c>
      <c r="O129" s="10">
        <v>0</v>
      </c>
      <c r="P129" s="6"/>
      <c r="Q129" s="9">
        <f t="shared" si="12"/>
        <v>0</v>
      </c>
      <c r="R129" s="6"/>
      <c r="S129" s="9">
        <f t="shared" si="13"/>
        <v>0</v>
      </c>
      <c r="T129" s="6"/>
      <c r="U129" s="9">
        <f t="shared" si="14"/>
        <v>0</v>
      </c>
      <c r="V129" s="11">
        <v>4.3499999999999996</v>
      </c>
      <c r="W129" s="12">
        <f t="shared" si="15"/>
        <v>4.35E-5</v>
      </c>
    </row>
    <row r="130" spans="1:23" x14ac:dyDescent="0.2">
      <c r="A130" s="6">
        <v>129</v>
      </c>
      <c r="B130" s="7" t="s">
        <v>871</v>
      </c>
      <c r="C130" s="7" t="s">
        <v>872</v>
      </c>
      <c r="D130" s="7" t="s">
        <v>873</v>
      </c>
      <c r="E130" s="7" t="s">
        <v>1911</v>
      </c>
      <c r="F130" s="8">
        <f t="shared" ref="F130:F193" si="16">SUM(H130+J130+L130-Q130-S130-U130-W130)</f>
        <v>58.999397500000001</v>
      </c>
      <c r="G130" s="6">
        <v>19</v>
      </c>
      <c r="H130" s="9">
        <f t="shared" ref="H130:H193" si="17">SUM(G130*3)</f>
        <v>57</v>
      </c>
      <c r="I130" s="6">
        <v>1</v>
      </c>
      <c r="J130" s="9">
        <f t="shared" ref="J130:J193" si="18">SUM(I130*2)</f>
        <v>2</v>
      </c>
      <c r="K130" s="6">
        <v>0</v>
      </c>
      <c r="L130" s="9">
        <f t="shared" ref="L130:L193" si="19">SUM(K130*1)</f>
        <v>0</v>
      </c>
      <c r="M130" s="10">
        <v>0.95</v>
      </c>
      <c r="N130" s="10">
        <v>0.05</v>
      </c>
      <c r="O130" s="10">
        <v>0</v>
      </c>
      <c r="P130" s="6"/>
      <c r="Q130" s="9">
        <f t="shared" ref="Q130:Q193" si="20">SUM(P130*500)</f>
        <v>0</v>
      </c>
      <c r="R130" s="6"/>
      <c r="S130" s="9">
        <f t="shared" ref="S130:S193" si="21">SUM(R130*100)</f>
        <v>0</v>
      </c>
      <c r="T130" s="6"/>
      <c r="U130" s="9">
        <f t="shared" ref="U130:U193" si="22">SUM(T130*1000)</f>
        <v>0</v>
      </c>
      <c r="V130" s="11">
        <v>60.25</v>
      </c>
      <c r="W130" s="12">
        <f t="shared" ref="W130:W193" si="23">SUM(V130*0.00001)</f>
        <v>6.0250000000000006E-4</v>
      </c>
    </row>
    <row r="131" spans="1:23" x14ac:dyDescent="0.2">
      <c r="A131" s="6">
        <v>130</v>
      </c>
      <c r="B131" s="7" t="s">
        <v>886</v>
      </c>
      <c r="C131" s="7" t="s">
        <v>887</v>
      </c>
      <c r="D131" s="7" t="s">
        <v>888</v>
      </c>
      <c r="E131" s="7" t="s">
        <v>1911</v>
      </c>
      <c r="F131" s="8">
        <f t="shared" si="16"/>
        <v>58</v>
      </c>
      <c r="G131" s="6">
        <v>16</v>
      </c>
      <c r="H131" s="9">
        <f t="shared" si="17"/>
        <v>48</v>
      </c>
      <c r="I131" s="6">
        <v>5</v>
      </c>
      <c r="J131" s="9">
        <f t="shared" si="18"/>
        <v>10</v>
      </c>
      <c r="K131" s="6">
        <v>0</v>
      </c>
      <c r="L131" s="9">
        <f t="shared" si="19"/>
        <v>0</v>
      </c>
      <c r="M131" s="10">
        <v>0.76190000000000002</v>
      </c>
      <c r="N131" s="10">
        <v>0.23810000000000001</v>
      </c>
      <c r="O131" s="10">
        <v>0</v>
      </c>
      <c r="P131" s="6"/>
      <c r="Q131" s="9">
        <f t="shared" si="20"/>
        <v>0</v>
      </c>
      <c r="R131" s="6"/>
      <c r="S131" s="9">
        <f t="shared" si="21"/>
        <v>0</v>
      </c>
      <c r="T131" s="6"/>
      <c r="U131" s="9">
        <f t="shared" si="22"/>
        <v>0</v>
      </c>
      <c r="V131" s="11">
        <v>0</v>
      </c>
      <c r="W131" s="12">
        <f t="shared" si="23"/>
        <v>0</v>
      </c>
    </row>
    <row r="132" spans="1:23" x14ac:dyDescent="0.2">
      <c r="A132" s="6">
        <v>131</v>
      </c>
      <c r="B132" s="7" t="s">
        <v>1069</v>
      </c>
      <c r="C132" s="7" t="s">
        <v>1070</v>
      </c>
      <c r="D132" s="7" t="s">
        <v>1071</v>
      </c>
      <c r="E132" s="7" t="s">
        <v>1911</v>
      </c>
      <c r="F132" s="8">
        <f t="shared" si="16"/>
        <v>53.999987400000002</v>
      </c>
      <c r="G132" s="6">
        <v>8</v>
      </c>
      <c r="H132" s="9">
        <f t="shared" si="17"/>
        <v>24</v>
      </c>
      <c r="I132" s="6">
        <v>10</v>
      </c>
      <c r="J132" s="9">
        <f t="shared" si="18"/>
        <v>20</v>
      </c>
      <c r="K132" s="6">
        <v>10</v>
      </c>
      <c r="L132" s="9">
        <f t="shared" si="19"/>
        <v>10</v>
      </c>
      <c r="M132" s="10">
        <v>0.28570000000000001</v>
      </c>
      <c r="N132" s="10">
        <v>0.35709999999999997</v>
      </c>
      <c r="O132" s="10">
        <v>0.35709999999999997</v>
      </c>
      <c r="P132" s="6"/>
      <c r="Q132" s="9">
        <f t="shared" si="20"/>
        <v>0</v>
      </c>
      <c r="R132" s="6"/>
      <c r="S132" s="9">
        <f t="shared" si="21"/>
        <v>0</v>
      </c>
      <c r="T132" s="6"/>
      <c r="U132" s="9">
        <f t="shared" si="22"/>
        <v>0</v>
      </c>
      <c r="V132" s="11">
        <v>1.26</v>
      </c>
      <c r="W132" s="12">
        <f t="shared" si="23"/>
        <v>1.2600000000000001E-5</v>
      </c>
    </row>
    <row r="133" spans="1:23" x14ac:dyDescent="0.2">
      <c r="A133" s="6">
        <v>132</v>
      </c>
      <c r="B133" s="7" t="s">
        <v>901</v>
      </c>
      <c r="C133" s="7" t="s">
        <v>902</v>
      </c>
      <c r="D133" s="7" t="s">
        <v>903</v>
      </c>
      <c r="E133" s="7" t="s">
        <v>1911</v>
      </c>
      <c r="F133" s="8">
        <f t="shared" si="16"/>
        <v>48.999997399999998</v>
      </c>
      <c r="G133" s="6">
        <v>11</v>
      </c>
      <c r="H133" s="9">
        <f t="shared" si="17"/>
        <v>33</v>
      </c>
      <c r="I133" s="6">
        <v>8</v>
      </c>
      <c r="J133" s="9">
        <f t="shared" si="18"/>
        <v>16</v>
      </c>
      <c r="K133" s="6">
        <v>0</v>
      </c>
      <c r="L133" s="9">
        <f t="shared" si="19"/>
        <v>0</v>
      </c>
      <c r="M133" s="10">
        <v>0.57889999999999997</v>
      </c>
      <c r="N133" s="10">
        <v>0.42109999999999997</v>
      </c>
      <c r="O133" s="10">
        <v>0</v>
      </c>
      <c r="P133" s="6"/>
      <c r="Q133" s="9">
        <f t="shared" si="20"/>
        <v>0</v>
      </c>
      <c r="R133" s="6"/>
      <c r="S133" s="9">
        <f t="shared" si="21"/>
        <v>0</v>
      </c>
      <c r="T133" s="6"/>
      <c r="U133" s="9">
        <f t="shared" si="22"/>
        <v>0</v>
      </c>
      <c r="V133" s="11">
        <v>0.26</v>
      </c>
      <c r="W133" s="12">
        <f t="shared" si="23"/>
        <v>2.6000000000000001E-6</v>
      </c>
    </row>
    <row r="134" spans="1:23" x14ac:dyDescent="0.2">
      <c r="A134" s="6">
        <v>133</v>
      </c>
      <c r="B134" s="7" t="s">
        <v>1126</v>
      </c>
      <c r="C134" s="7" t="s">
        <v>1127</v>
      </c>
      <c r="D134" s="7" t="s">
        <v>1128</v>
      </c>
      <c r="E134" s="7" t="s">
        <v>1911</v>
      </c>
      <c r="F134" s="8">
        <f t="shared" si="16"/>
        <v>48.710238400000001</v>
      </c>
      <c r="G134" s="6">
        <v>13</v>
      </c>
      <c r="H134" s="9">
        <f t="shared" si="17"/>
        <v>39</v>
      </c>
      <c r="I134" s="6">
        <v>5</v>
      </c>
      <c r="J134" s="9">
        <f t="shared" si="18"/>
        <v>10</v>
      </c>
      <c r="K134" s="6">
        <v>0</v>
      </c>
      <c r="L134" s="9">
        <f t="shared" si="19"/>
        <v>0</v>
      </c>
      <c r="M134" s="10">
        <v>0.72219999999999995</v>
      </c>
      <c r="N134" s="10">
        <v>0.27779999999999999</v>
      </c>
      <c r="O134" s="10">
        <v>0</v>
      </c>
      <c r="P134" s="6"/>
      <c r="Q134" s="9">
        <f t="shared" si="20"/>
        <v>0</v>
      </c>
      <c r="R134" s="6"/>
      <c r="S134" s="9">
        <f t="shared" si="21"/>
        <v>0</v>
      </c>
      <c r="T134" s="6"/>
      <c r="U134" s="9">
        <f t="shared" si="22"/>
        <v>0</v>
      </c>
      <c r="V134" s="11">
        <v>28976.16</v>
      </c>
      <c r="W134" s="12">
        <f t="shared" si="23"/>
        <v>0.28976160000000001</v>
      </c>
    </row>
    <row r="135" spans="1:23" x14ac:dyDescent="0.2">
      <c r="A135" s="6">
        <v>134</v>
      </c>
      <c r="B135" s="7" t="s">
        <v>880</v>
      </c>
      <c r="C135" s="7" t="s">
        <v>881</v>
      </c>
      <c r="D135" s="7" t="s">
        <v>882</v>
      </c>
      <c r="E135" s="7" t="s">
        <v>1911</v>
      </c>
      <c r="F135" s="8">
        <f t="shared" si="16"/>
        <v>48</v>
      </c>
      <c r="G135" s="6">
        <v>12</v>
      </c>
      <c r="H135" s="9">
        <f t="shared" si="17"/>
        <v>36</v>
      </c>
      <c r="I135" s="6">
        <v>6</v>
      </c>
      <c r="J135" s="9">
        <f t="shared" si="18"/>
        <v>12</v>
      </c>
      <c r="K135" s="6">
        <v>0</v>
      </c>
      <c r="L135" s="9">
        <f t="shared" si="19"/>
        <v>0</v>
      </c>
      <c r="M135" s="10">
        <v>0.66669999999999996</v>
      </c>
      <c r="N135" s="10">
        <v>0.33329999999999999</v>
      </c>
      <c r="O135" s="10">
        <v>0</v>
      </c>
      <c r="P135" s="6"/>
      <c r="Q135" s="9">
        <f t="shared" si="20"/>
        <v>0</v>
      </c>
      <c r="R135" s="6"/>
      <c r="S135" s="9">
        <f t="shared" si="21"/>
        <v>0</v>
      </c>
      <c r="T135" s="6"/>
      <c r="U135" s="9">
        <f t="shared" si="22"/>
        <v>0</v>
      </c>
      <c r="V135" s="11">
        <v>0</v>
      </c>
      <c r="W135" s="12">
        <f t="shared" si="23"/>
        <v>0</v>
      </c>
    </row>
    <row r="136" spans="1:23" x14ac:dyDescent="0.2">
      <c r="A136" s="6">
        <v>135</v>
      </c>
      <c r="B136" s="7" t="s">
        <v>1072</v>
      </c>
      <c r="C136" s="7" t="s">
        <v>1073</v>
      </c>
      <c r="D136" s="7" t="s">
        <v>1074</v>
      </c>
      <c r="E136" s="7" t="s">
        <v>1911</v>
      </c>
      <c r="F136" s="8">
        <f t="shared" si="16"/>
        <v>47</v>
      </c>
      <c r="G136" s="6">
        <v>15</v>
      </c>
      <c r="H136" s="9">
        <f t="shared" si="17"/>
        <v>45</v>
      </c>
      <c r="I136" s="6">
        <v>1</v>
      </c>
      <c r="J136" s="9">
        <f t="shared" si="18"/>
        <v>2</v>
      </c>
      <c r="K136" s="6">
        <v>0</v>
      </c>
      <c r="L136" s="9">
        <f t="shared" si="19"/>
        <v>0</v>
      </c>
      <c r="M136" s="10">
        <v>0.9375</v>
      </c>
      <c r="N136" s="10">
        <v>6.25E-2</v>
      </c>
      <c r="O136" s="10">
        <v>0</v>
      </c>
      <c r="P136" s="6"/>
      <c r="Q136" s="9">
        <f t="shared" si="20"/>
        <v>0</v>
      </c>
      <c r="R136" s="6"/>
      <c r="S136" s="9">
        <f t="shared" si="21"/>
        <v>0</v>
      </c>
      <c r="T136" s="6"/>
      <c r="U136" s="9">
        <f t="shared" si="22"/>
        <v>0</v>
      </c>
      <c r="V136" s="11">
        <v>0</v>
      </c>
      <c r="W136" s="12">
        <f t="shared" si="23"/>
        <v>0</v>
      </c>
    </row>
    <row r="137" spans="1:23" x14ac:dyDescent="0.2">
      <c r="A137" s="6">
        <v>136</v>
      </c>
      <c r="B137" s="7" t="s">
        <v>865</v>
      </c>
      <c r="C137" s="7" t="s">
        <v>866</v>
      </c>
      <c r="D137" s="7" t="s">
        <v>867</v>
      </c>
      <c r="E137" s="7" t="s">
        <v>1911</v>
      </c>
      <c r="F137" s="8">
        <f t="shared" si="16"/>
        <v>46</v>
      </c>
      <c r="G137" s="6">
        <v>8</v>
      </c>
      <c r="H137" s="9">
        <f t="shared" si="17"/>
        <v>24</v>
      </c>
      <c r="I137" s="6">
        <v>11</v>
      </c>
      <c r="J137" s="9">
        <f t="shared" si="18"/>
        <v>22</v>
      </c>
      <c r="K137" s="6">
        <v>0</v>
      </c>
      <c r="L137" s="9">
        <f t="shared" si="19"/>
        <v>0</v>
      </c>
      <c r="M137" s="10">
        <v>0.42109999999999997</v>
      </c>
      <c r="N137" s="10">
        <v>0.57889999999999997</v>
      </c>
      <c r="O137" s="10">
        <v>0</v>
      </c>
      <c r="P137" s="6"/>
      <c r="Q137" s="9">
        <f t="shared" si="20"/>
        <v>0</v>
      </c>
      <c r="R137" s="6"/>
      <c r="S137" s="9">
        <f t="shared" si="21"/>
        <v>0</v>
      </c>
      <c r="T137" s="6"/>
      <c r="U137" s="9">
        <f t="shared" si="22"/>
        <v>0</v>
      </c>
      <c r="V137" s="11">
        <v>0</v>
      </c>
      <c r="W137" s="12">
        <f t="shared" si="23"/>
        <v>0</v>
      </c>
    </row>
    <row r="138" spans="1:23" x14ac:dyDescent="0.2">
      <c r="A138" s="6">
        <v>137</v>
      </c>
      <c r="B138" s="7" t="s">
        <v>892</v>
      </c>
      <c r="C138" s="7" t="s">
        <v>893</v>
      </c>
      <c r="D138" s="7" t="s">
        <v>894</v>
      </c>
      <c r="E138" s="7" t="s">
        <v>1911</v>
      </c>
      <c r="F138" s="8">
        <f t="shared" si="16"/>
        <v>46</v>
      </c>
      <c r="G138" s="6">
        <v>15</v>
      </c>
      <c r="H138" s="9">
        <f t="shared" si="17"/>
        <v>45</v>
      </c>
      <c r="I138" s="6">
        <v>0</v>
      </c>
      <c r="J138" s="9">
        <f t="shared" si="18"/>
        <v>0</v>
      </c>
      <c r="K138" s="6">
        <v>1</v>
      </c>
      <c r="L138" s="9">
        <f t="shared" si="19"/>
        <v>1</v>
      </c>
      <c r="M138" s="10">
        <v>0.9375</v>
      </c>
      <c r="N138" s="10">
        <v>0</v>
      </c>
      <c r="O138" s="10">
        <v>6.25E-2</v>
      </c>
      <c r="P138" s="6"/>
      <c r="Q138" s="9">
        <f t="shared" si="20"/>
        <v>0</v>
      </c>
      <c r="R138" s="6"/>
      <c r="S138" s="9">
        <f t="shared" si="21"/>
        <v>0</v>
      </c>
      <c r="T138" s="6"/>
      <c r="U138" s="9">
        <f t="shared" si="22"/>
        <v>0</v>
      </c>
      <c r="V138" s="11">
        <v>0</v>
      </c>
      <c r="W138" s="12">
        <f t="shared" si="23"/>
        <v>0</v>
      </c>
    </row>
    <row r="139" spans="1:23" x14ac:dyDescent="0.2">
      <c r="A139" s="6">
        <v>138</v>
      </c>
      <c r="B139" s="7" t="s">
        <v>1075</v>
      </c>
      <c r="C139" s="7" t="s">
        <v>1076</v>
      </c>
      <c r="D139" s="7" t="s">
        <v>1077</v>
      </c>
      <c r="E139" s="7" t="s">
        <v>1911</v>
      </c>
      <c r="F139" s="8">
        <f t="shared" si="16"/>
        <v>46</v>
      </c>
      <c r="G139" s="6">
        <v>12</v>
      </c>
      <c r="H139" s="9">
        <f t="shared" si="17"/>
        <v>36</v>
      </c>
      <c r="I139" s="6">
        <v>5</v>
      </c>
      <c r="J139" s="9">
        <f t="shared" si="18"/>
        <v>10</v>
      </c>
      <c r="K139" s="6">
        <v>0</v>
      </c>
      <c r="L139" s="9">
        <f t="shared" si="19"/>
        <v>0</v>
      </c>
      <c r="M139" s="10">
        <v>0.70589999999999997</v>
      </c>
      <c r="N139" s="10">
        <v>0.29409999999999997</v>
      </c>
      <c r="O139" s="10">
        <v>0</v>
      </c>
      <c r="P139" s="6"/>
      <c r="Q139" s="9">
        <f t="shared" si="20"/>
        <v>0</v>
      </c>
      <c r="R139" s="6"/>
      <c r="S139" s="9">
        <f t="shared" si="21"/>
        <v>0</v>
      </c>
      <c r="T139" s="6"/>
      <c r="U139" s="9">
        <f t="shared" si="22"/>
        <v>0</v>
      </c>
      <c r="V139" s="11">
        <v>0</v>
      </c>
      <c r="W139" s="12">
        <f t="shared" si="23"/>
        <v>0</v>
      </c>
    </row>
    <row r="140" spans="1:23" x14ac:dyDescent="0.2">
      <c r="A140" s="6">
        <v>139</v>
      </c>
      <c r="B140" s="7" t="s">
        <v>1078</v>
      </c>
      <c r="C140" s="7" t="s">
        <v>1079</v>
      </c>
      <c r="D140" s="7" t="s">
        <v>1080</v>
      </c>
      <c r="E140" s="7" t="s">
        <v>1911</v>
      </c>
      <c r="F140" s="8">
        <f t="shared" si="16"/>
        <v>46</v>
      </c>
      <c r="G140" s="6">
        <v>15</v>
      </c>
      <c r="H140" s="9">
        <f t="shared" si="17"/>
        <v>45</v>
      </c>
      <c r="I140" s="6">
        <v>0</v>
      </c>
      <c r="J140" s="9">
        <f t="shared" si="18"/>
        <v>0</v>
      </c>
      <c r="K140" s="6">
        <v>1</v>
      </c>
      <c r="L140" s="9">
        <f t="shared" si="19"/>
        <v>1</v>
      </c>
      <c r="M140" s="10">
        <v>0.9375</v>
      </c>
      <c r="N140" s="10">
        <v>0</v>
      </c>
      <c r="O140" s="10">
        <v>6.25E-2</v>
      </c>
      <c r="P140" s="6"/>
      <c r="Q140" s="9">
        <f t="shared" si="20"/>
        <v>0</v>
      </c>
      <c r="R140" s="6"/>
      <c r="S140" s="9">
        <f t="shared" si="21"/>
        <v>0</v>
      </c>
      <c r="T140" s="6"/>
      <c r="U140" s="9">
        <f t="shared" si="22"/>
        <v>0</v>
      </c>
      <c r="V140" s="11">
        <v>0</v>
      </c>
      <c r="W140" s="12">
        <f t="shared" si="23"/>
        <v>0</v>
      </c>
    </row>
    <row r="141" spans="1:23" x14ac:dyDescent="0.2">
      <c r="A141" s="6">
        <v>140</v>
      </c>
      <c r="B141" s="7" t="s">
        <v>895</v>
      </c>
      <c r="C141" s="7" t="s">
        <v>896</v>
      </c>
      <c r="D141" s="7" t="s">
        <v>897</v>
      </c>
      <c r="E141" s="7" t="s">
        <v>1911</v>
      </c>
      <c r="F141" s="8">
        <f t="shared" si="16"/>
        <v>45.997970299999999</v>
      </c>
      <c r="G141" s="6">
        <v>10</v>
      </c>
      <c r="H141" s="9">
        <f t="shared" si="17"/>
        <v>30</v>
      </c>
      <c r="I141" s="6">
        <v>8</v>
      </c>
      <c r="J141" s="9">
        <f t="shared" si="18"/>
        <v>16</v>
      </c>
      <c r="K141" s="6">
        <v>0</v>
      </c>
      <c r="L141" s="9">
        <f t="shared" si="19"/>
        <v>0</v>
      </c>
      <c r="M141" s="10">
        <v>0.55559999999999998</v>
      </c>
      <c r="N141" s="10">
        <v>0.44440000000000002</v>
      </c>
      <c r="O141" s="10">
        <v>0</v>
      </c>
      <c r="P141" s="6"/>
      <c r="Q141" s="9">
        <f t="shared" si="20"/>
        <v>0</v>
      </c>
      <c r="R141" s="6"/>
      <c r="S141" s="9">
        <f t="shared" si="21"/>
        <v>0</v>
      </c>
      <c r="T141" s="6"/>
      <c r="U141" s="9">
        <f t="shared" si="22"/>
        <v>0</v>
      </c>
      <c r="V141" s="11">
        <v>202.97</v>
      </c>
      <c r="W141" s="12">
        <f t="shared" si="23"/>
        <v>2.0297000000000002E-3</v>
      </c>
    </row>
    <row r="142" spans="1:23" x14ac:dyDescent="0.2">
      <c r="A142" s="6">
        <v>141</v>
      </c>
      <c r="B142" s="7" t="s">
        <v>1081</v>
      </c>
      <c r="C142" s="7" t="s">
        <v>1082</v>
      </c>
      <c r="D142" s="7" t="s">
        <v>1083</v>
      </c>
      <c r="E142" s="7" t="s">
        <v>1911</v>
      </c>
      <c r="F142" s="8">
        <f t="shared" si="16"/>
        <v>45.398630699999998</v>
      </c>
      <c r="G142" s="6">
        <v>16</v>
      </c>
      <c r="H142" s="9">
        <f t="shared" si="17"/>
        <v>48</v>
      </c>
      <c r="I142" s="6">
        <v>1</v>
      </c>
      <c r="J142" s="9">
        <f t="shared" si="18"/>
        <v>2</v>
      </c>
      <c r="K142" s="6">
        <v>0</v>
      </c>
      <c r="L142" s="9">
        <f t="shared" si="19"/>
        <v>0</v>
      </c>
      <c r="M142" s="10">
        <v>0.94120000000000004</v>
      </c>
      <c r="N142" s="10">
        <v>5.8799999999999998E-2</v>
      </c>
      <c r="O142" s="10">
        <v>0</v>
      </c>
      <c r="P142" s="6"/>
      <c r="Q142" s="9">
        <f t="shared" si="20"/>
        <v>0</v>
      </c>
      <c r="R142" s="6"/>
      <c r="S142" s="9">
        <f t="shared" si="21"/>
        <v>0</v>
      </c>
      <c r="T142" s="6"/>
      <c r="U142" s="9">
        <f t="shared" si="22"/>
        <v>0</v>
      </c>
      <c r="V142" s="11">
        <v>460136.93</v>
      </c>
      <c r="W142" s="12">
        <f t="shared" si="23"/>
        <v>4.6013693</v>
      </c>
    </row>
    <row r="143" spans="1:23" x14ac:dyDescent="0.2">
      <c r="A143" s="6">
        <v>142</v>
      </c>
      <c r="B143" s="7" t="s">
        <v>1093</v>
      </c>
      <c r="C143" s="7" t="s">
        <v>1094</v>
      </c>
      <c r="D143" s="7" t="s">
        <v>1095</v>
      </c>
      <c r="E143" s="7" t="s">
        <v>1911</v>
      </c>
      <c r="F143" s="8">
        <f t="shared" si="16"/>
        <v>45</v>
      </c>
      <c r="G143" s="6">
        <v>15</v>
      </c>
      <c r="H143" s="9">
        <f t="shared" si="17"/>
        <v>45</v>
      </c>
      <c r="I143" s="6">
        <v>0</v>
      </c>
      <c r="J143" s="9">
        <f t="shared" si="18"/>
        <v>0</v>
      </c>
      <c r="K143" s="6">
        <v>0</v>
      </c>
      <c r="L143" s="9">
        <f t="shared" si="19"/>
        <v>0</v>
      </c>
      <c r="M143" s="10">
        <v>1</v>
      </c>
      <c r="N143" s="10">
        <v>0</v>
      </c>
      <c r="O143" s="10">
        <v>0</v>
      </c>
      <c r="P143" s="6"/>
      <c r="Q143" s="9">
        <f t="shared" si="20"/>
        <v>0</v>
      </c>
      <c r="R143" s="6"/>
      <c r="S143" s="9">
        <f t="shared" si="21"/>
        <v>0</v>
      </c>
      <c r="T143" s="6"/>
      <c r="U143" s="9">
        <f t="shared" si="22"/>
        <v>0</v>
      </c>
      <c r="V143" s="11">
        <v>0</v>
      </c>
      <c r="W143" s="12">
        <f t="shared" si="23"/>
        <v>0</v>
      </c>
    </row>
    <row r="144" spans="1:23" x14ac:dyDescent="0.2">
      <c r="A144" s="6">
        <v>143</v>
      </c>
      <c r="B144" s="7" t="s">
        <v>1123</v>
      </c>
      <c r="C144" s="7" t="s">
        <v>1124</v>
      </c>
      <c r="D144" s="7" t="s">
        <v>1125</v>
      </c>
      <c r="E144" s="7" t="s">
        <v>1911</v>
      </c>
      <c r="F144" s="8">
        <f t="shared" si="16"/>
        <v>44.712338099999997</v>
      </c>
      <c r="G144" s="6">
        <v>5</v>
      </c>
      <c r="H144" s="9">
        <f t="shared" si="17"/>
        <v>15</v>
      </c>
      <c r="I144" s="6">
        <v>15</v>
      </c>
      <c r="J144" s="9">
        <f t="shared" si="18"/>
        <v>30</v>
      </c>
      <c r="K144" s="6">
        <v>3</v>
      </c>
      <c r="L144" s="9">
        <f t="shared" si="19"/>
        <v>3</v>
      </c>
      <c r="M144" s="10">
        <v>0.21740000000000001</v>
      </c>
      <c r="N144" s="10">
        <v>0.6522</v>
      </c>
      <c r="O144" s="10">
        <v>0.13039999999999999</v>
      </c>
      <c r="P144" s="6"/>
      <c r="Q144" s="9">
        <f t="shared" si="20"/>
        <v>0</v>
      </c>
      <c r="R144" s="6"/>
      <c r="S144" s="9">
        <f t="shared" si="21"/>
        <v>0</v>
      </c>
      <c r="T144" s="6"/>
      <c r="U144" s="9">
        <f t="shared" si="22"/>
        <v>0</v>
      </c>
      <c r="V144" s="11">
        <v>328766.19</v>
      </c>
      <c r="W144" s="12">
        <f t="shared" si="23"/>
        <v>3.2876619000000002</v>
      </c>
    </row>
    <row r="145" spans="1:23" x14ac:dyDescent="0.2">
      <c r="A145" s="6">
        <v>144</v>
      </c>
      <c r="B145" s="7" t="s">
        <v>898</v>
      </c>
      <c r="C145" s="7" t="s">
        <v>899</v>
      </c>
      <c r="D145" s="7" t="s">
        <v>900</v>
      </c>
      <c r="E145" s="7" t="s">
        <v>1911</v>
      </c>
      <c r="F145" s="8">
        <f t="shared" si="16"/>
        <v>42</v>
      </c>
      <c r="G145" s="6">
        <v>14</v>
      </c>
      <c r="H145" s="9">
        <f t="shared" si="17"/>
        <v>42</v>
      </c>
      <c r="I145" s="6">
        <v>0</v>
      </c>
      <c r="J145" s="9">
        <f t="shared" si="18"/>
        <v>0</v>
      </c>
      <c r="K145" s="6">
        <v>0</v>
      </c>
      <c r="L145" s="9">
        <f t="shared" si="19"/>
        <v>0</v>
      </c>
      <c r="M145" s="10">
        <v>1</v>
      </c>
      <c r="N145" s="10">
        <v>0</v>
      </c>
      <c r="O145" s="10">
        <v>0</v>
      </c>
      <c r="P145" s="6"/>
      <c r="Q145" s="9">
        <f t="shared" si="20"/>
        <v>0</v>
      </c>
      <c r="R145" s="6"/>
      <c r="S145" s="9">
        <f t="shared" si="21"/>
        <v>0</v>
      </c>
      <c r="T145" s="6"/>
      <c r="U145" s="9">
        <f t="shared" si="22"/>
        <v>0</v>
      </c>
      <c r="V145" s="11">
        <v>0</v>
      </c>
      <c r="W145" s="12">
        <f t="shared" si="23"/>
        <v>0</v>
      </c>
    </row>
    <row r="146" spans="1:23" x14ac:dyDescent="0.2">
      <c r="A146" s="6">
        <v>145</v>
      </c>
      <c r="B146" s="7" t="s">
        <v>1159</v>
      </c>
      <c r="C146" s="7" t="s">
        <v>1160</v>
      </c>
      <c r="D146" s="7" t="s">
        <v>1161</v>
      </c>
      <c r="E146" s="7" t="s">
        <v>1911</v>
      </c>
      <c r="F146" s="8">
        <f t="shared" si="16"/>
        <v>40.074877899999997</v>
      </c>
      <c r="G146" s="6">
        <v>14</v>
      </c>
      <c r="H146" s="9">
        <f t="shared" si="17"/>
        <v>42</v>
      </c>
      <c r="I146" s="6">
        <v>0</v>
      </c>
      <c r="J146" s="9">
        <f t="shared" si="18"/>
        <v>0</v>
      </c>
      <c r="K146" s="6">
        <v>0</v>
      </c>
      <c r="L146" s="9">
        <f t="shared" si="19"/>
        <v>0</v>
      </c>
      <c r="M146" s="10">
        <v>1</v>
      </c>
      <c r="N146" s="10">
        <v>0</v>
      </c>
      <c r="O146" s="10">
        <v>0</v>
      </c>
      <c r="P146" s="6"/>
      <c r="Q146" s="9">
        <f t="shared" si="20"/>
        <v>0</v>
      </c>
      <c r="R146" s="6"/>
      <c r="S146" s="9">
        <f t="shared" si="21"/>
        <v>0</v>
      </c>
      <c r="T146" s="6"/>
      <c r="U146" s="9">
        <f t="shared" si="22"/>
        <v>0</v>
      </c>
      <c r="V146" s="11">
        <v>192512.21</v>
      </c>
      <c r="W146" s="12">
        <f t="shared" si="23"/>
        <v>1.9251221000000001</v>
      </c>
    </row>
    <row r="147" spans="1:23" x14ac:dyDescent="0.2">
      <c r="A147" s="6">
        <v>146</v>
      </c>
      <c r="B147" s="7" t="s">
        <v>1087</v>
      </c>
      <c r="C147" s="7" t="s">
        <v>1088</v>
      </c>
      <c r="D147" s="7" t="s">
        <v>1089</v>
      </c>
      <c r="E147" s="7" t="s">
        <v>1911</v>
      </c>
      <c r="F147" s="8">
        <f t="shared" si="16"/>
        <v>40</v>
      </c>
      <c r="G147" s="6">
        <v>10</v>
      </c>
      <c r="H147" s="9">
        <f t="shared" si="17"/>
        <v>30</v>
      </c>
      <c r="I147" s="6">
        <v>5</v>
      </c>
      <c r="J147" s="9">
        <f t="shared" si="18"/>
        <v>10</v>
      </c>
      <c r="K147" s="6">
        <v>0</v>
      </c>
      <c r="L147" s="9">
        <f t="shared" si="19"/>
        <v>0</v>
      </c>
      <c r="M147" s="10">
        <v>0.66669999999999996</v>
      </c>
      <c r="N147" s="10">
        <v>0.33329999999999999</v>
      </c>
      <c r="O147" s="10">
        <v>0</v>
      </c>
      <c r="P147" s="6"/>
      <c r="Q147" s="9">
        <f t="shared" si="20"/>
        <v>0</v>
      </c>
      <c r="R147" s="6"/>
      <c r="S147" s="9">
        <f t="shared" si="21"/>
        <v>0</v>
      </c>
      <c r="T147" s="6"/>
      <c r="U147" s="9">
        <f t="shared" si="22"/>
        <v>0</v>
      </c>
      <c r="V147" s="11">
        <v>0</v>
      </c>
      <c r="W147" s="12">
        <f t="shared" si="23"/>
        <v>0</v>
      </c>
    </row>
    <row r="148" spans="1:23" x14ac:dyDescent="0.2">
      <c r="A148" s="6">
        <v>147</v>
      </c>
      <c r="B148" s="7" t="s">
        <v>1102</v>
      </c>
      <c r="C148" s="7" t="s">
        <v>1103</v>
      </c>
      <c r="D148" s="7" t="s">
        <v>1104</v>
      </c>
      <c r="E148" s="7" t="s">
        <v>1911</v>
      </c>
      <c r="F148" s="8">
        <f t="shared" si="16"/>
        <v>39.999383600000002</v>
      </c>
      <c r="G148" s="6">
        <v>12</v>
      </c>
      <c r="H148" s="9">
        <f t="shared" si="17"/>
        <v>36</v>
      </c>
      <c r="I148" s="6">
        <v>2</v>
      </c>
      <c r="J148" s="9">
        <f t="shared" si="18"/>
        <v>4</v>
      </c>
      <c r="K148" s="6">
        <v>0</v>
      </c>
      <c r="L148" s="9">
        <f t="shared" si="19"/>
        <v>0</v>
      </c>
      <c r="M148" s="10">
        <v>0.85709999999999997</v>
      </c>
      <c r="N148" s="10">
        <v>0.1429</v>
      </c>
      <c r="O148" s="10">
        <v>0</v>
      </c>
      <c r="P148" s="6"/>
      <c r="Q148" s="9">
        <f t="shared" si="20"/>
        <v>0</v>
      </c>
      <c r="R148" s="6"/>
      <c r="S148" s="9">
        <f t="shared" si="21"/>
        <v>0</v>
      </c>
      <c r="T148" s="6"/>
      <c r="U148" s="9">
        <f t="shared" si="22"/>
        <v>0</v>
      </c>
      <c r="V148" s="11">
        <v>61.64</v>
      </c>
      <c r="W148" s="12">
        <f t="shared" si="23"/>
        <v>6.1640000000000002E-4</v>
      </c>
    </row>
    <row r="149" spans="1:23" x14ac:dyDescent="0.2">
      <c r="A149" s="6">
        <v>148</v>
      </c>
      <c r="B149" s="7" t="s">
        <v>1090</v>
      </c>
      <c r="C149" s="7" t="s">
        <v>1091</v>
      </c>
      <c r="D149" s="7" t="s">
        <v>1092</v>
      </c>
      <c r="E149" s="7" t="s">
        <v>1911</v>
      </c>
      <c r="F149" s="8">
        <f t="shared" si="16"/>
        <v>39</v>
      </c>
      <c r="G149" s="6">
        <v>11</v>
      </c>
      <c r="H149" s="9">
        <f t="shared" si="17"/>
        <v>33</v>
      </c>
      <c r="I149" s="6">
        <v>3</v>
      </c>
      <c r="J149" s="9">
        <f t="shared" si="18"/>
        <v>6</v>
      </c>
      <c r="K149" s="6">
        <v>0</v>
      </c>
      <c r="L149" s="9">
        <f t="shared" si="19"/>
        <v>0</v>
      </c>
      <c r="M149" s="10">
        <v>0.78569999999999995</v>
      </c>
      <c r="N149" s="10">
        <v>0.21429999999999999</v>
      </c>
      <c r="O149" s="10">
        <v>0</v>
      </c>
      <c r="P149" s="6"/>
      <c r="Q149" s="9">
        <f t="shared" si="20"/>
        <v>0</v>
      </c>
      <c r="R149" s="6"/>
      <c r="S149" s="9">
        <f t="shared" si="21"/>
        <v>0</v>
      </c>
      <c r="T149" s="6"/>
      <c r="U149" s="9">
        <f t="shared" si="22"/>
        <v>0</v>
      </c>
      <c r="V149" s="11">
        <v>0</v>
      </c>
      <c r="W149" s="12">
        <f t="shared" si="23"/>
        <v>0</v>
      </c>
    </row>
    <row r="150" spans="1:23" x14ac:dyDescent="0.2">
      <c r="A150" s="6">
        <v>149</v>
      </c>
      <c r="B150" s="7" t="s">
        <v>1111</v>
      </c>
      <c r="C150" s="7" t="s">
        <v>1112</v>
      </c>
      <c r="D150" s="7" t="s">
        <v>1113</v>
      </c>
      <c r="E150" s="7" t="s">
        <v>1911</v>
      </c>
      <c r="F150" s="8">
        <f t="shared" si="16"/>
        <v>39</v>
      </c>
      <c r="G150" s="6">
        <v>8</v>
      </c>
      <c r="H150" s="9">
        <f t="shared" si="17"/>
        <v>24</v>
      </c>
      <c r="I150" s="6">
        <v>7</v>
      </c>
      <c r="J150" s="9">
        <f t="shared" si="18"/>
        <v>14</v>
      </c>
      <c r="K150" s="6">
        <v>1</v>
      </c>
      <c r="L150" s="9">
        <f t="shared" si="19"/>
        <v>1</v>
      </c>
      <c r="M150" s="10">
        <v>0.5</v>
      </c>
      <c r="N150" s="10">
        <v>0.4375</v>
      </c>
      <c r="O150" s="10">
        <v>6.25E-2</v>
      </c>
      <c r="P150" s="6"/>
      <c r="Q150" s="9">
        <f t="shared" si="20"/>
        <v>0</v>
      </c>
      <c r="R150" s="6"/>
      <c r="S150" s="9">
        <f t="shared" si="21"/>
        <v>0</v>
      </c>
      <c r="T150" s="6"/>
      <c r="U150" s="9">
        <f t="shared" si="22"/>
        <v>0</v>
      </c>
      <c r="V150" s="11">
        <v>0</v>
      </c>
      <c r="W150" s="12">
        <f t="shared" si="23"/>
        <v>0</v>
      </c>
    </row>
    <row r="151" spans="1:23" x14ac:dyDescent="0.2">
      <c r="A151" s="6">
        <v>150</v>
      </c>
      <c r="B151" s="7" t="s">
        <v>1117</v>
      </c>
      <c r="C151" s="7" t="s">
        <v>1118</v>
      </c>
      <c r="D151" s="7" t="s">
        <v>1119</v>
      </c>
      <c r="E151" s="7" t="s">
        <v>1911</v>
      </c>
      <c r="F151" s="8">
        <f t="shared" si="16"/>
        <v>38.999968500000001</v>
      </c>
      <c r="G151" s="6">
        <v>13</v>
      </c>
      <c r="H151" s="9">
        <f t="shared" si="17"/>
        <v>39</v>
      </c>
      <c r="I151" s="6">
        <v>0</v>
      </c>
      <c r="J151" s="9">
        <f t="shared" si="18"/>
        <v>0</v>
      </c>
      <c r="K151" s="6">
        <v>0</v>
      </c>
      <c r="L151" s="9">
        <f t="shared" si="19"/>
        <v>0</v>
      </c>
      <c r="M151" s="10">
        <v>1</v>
      </c>
      <c r="N151" s="10">
        <v>0</v>
      </c>
      <c r="O151" s="10">
        <v>0</v>
      </c>
      <c r="P151" s="6"/>
      <c r="Q151" s="9">
        <f t="shared" si="20"/>
        <v>0</v>
      </c>
      <c r="R151" s="6"/>
      <c r="S151" s="9">
        <f t="shared" si="21"/>
        <v>0</v>
      </c>
      <c r="T151" s="6"/>
      <c r="U151" s="9">
        <f t="shared" si="22"/>
        <v>0</v>
      </c>
      <c r="V151" s="11">
        <v>3.15</v>
      </c>
      <c r="W151" s="12">
        <f t="shared" si="23"/>
        <v>3.15E-5</v>
      </c>
    </row>
    <row r="152" spans="1:23" x14ac:dyDescent="0.2">
      <c r="A152" s="6">
        <v>151</v>
      </c>
      <c r="B152" s="7" t="s">
        <v>1096</v>
      </c>
      <c r="C152" s="7" t="s">
        <v>1097</v>
      </c>
      <c r="D152" s="7" t="s">
        <v>1098</v>
      </c>
      <c r="E152" s="7" t="s">
        <v>1911</v>
      </c>
      <c r="F152" s="8">
        <f t="shared" si="16"/>
        <v>38.999471999999997</v>
      </c>
      <c r="G152" s="6">
        <v>12</v>
      </c>
      <c r="H152" s="9">
        <f t="shared" si="17"/>
        <v>36</v>
      </c>
      <c r="I152" s="6">
        <v>1</v>
      </c>
      <c r="J152" s="9">
        <f t="shared" si="18"/>
        <v>2</v>
      </c>
      <c r="K152" s="6">
        <v>1</v>
      </c>
      <c r="L152" s="9">
        <f t="shared" si="19"/>
        <v>1</v>
      </c>
      <c r="M152" s="10">
        <v>0.85709999999999997</v>
      </c>
      <c r="N152" s="10">
        <v>7.1400000000000005E-2</v>
      </c>
      <c r="O152" s="10">
        <v>7.1400000000000005E-2</v>
      </c>
      <c r="P152" s="6"/>
      <c r="Q152" s="9">
        <f t="shared" si="20"/>
        <v>0</v>
      </c>
      <c r="R152" s="6"/>
      <c r="S152" s="9">
        <f t="shared" si="21"/>
        <v>0</v>
      </c>
      <c r="T152" s="6"/>
      <c r="U152" s="9">
        <f t="shared" si="22"/>
        <v>0</v>
      </c>
      <c r="V152" s="11">
        <v>52.8</v>
      </c>
      <c r="W152" s="12">
        <f t="shared" si="23"/>
        <v>5.2800000000000004E-4</v>
      </c>
    </row>
    <row r="153" spans="1:23" x14ac:dyDescent="0.2">
      <c r="A153" s="6">
        <v>152</v>
      </c>
      <c r="B153" s="7" t="s">
        <v>889</v>
      </c>
      <c r="C153" s="7" t="s">
        <v>890</v>
      </c>
      <c r="D153" s="7" t="s">
        <v>891</v>
      </c>
      <c r="E153" s="7" t="s">
        <v>1911</v>
      </c>
      <c r="F153" s="8">
        <f t="shared" si="16"/>
        <v>38</v>
      </c>
      <c r="G153" s="6">
        <v>8</v>
      </c>
      <c r="H153" s="9">
        <f t="shared" si="17"/>
        <v>24</v>
      </c>
      <c r="I153" s="6">
        <v>7</v>
      </c>
      <c r="J153" s="9">
        <f t="shared" si="18"/>
        <v>14</v>
      </c>
      <c r="K153" s="6">
        <v>0</v>
      </c>
      <c r="L153" s="9">
        <f t="shared" si="19"/>
        <v>0</v>
      </c>
      <c r="M153" s="10">
        <v>0.5333</v>
      </c>
      <c r="N153" s="10">
        <v>0.4667</v>
      </c>
      <c r="O153" s="10">
        <v>0</v>
      </c>
      <c r="P153" s="6"/>
      <c r="Q153" s="9">
        <f t="shared" si="20"/>
        <v>0</v>
      </c>
      <c r="R153" s="6"/>
      <c r="S153" s="9">
        <f t="shared" si="21"/>
        <v>0</v>
      </c>
      <c r="T153" s="6"/>
      <c r="U153" s="9">
        <f t="shared" si="22"/>
        <v>0</v>
      </c>
      <c r="V153" s="11">
        <v>0</v>
      </c>
      <c r="W153" s="12">
        <f t="shared" si="23"/>
        <v>0</v>
      </c>
    </row>
    <row r="154" spans="1:23" x14ac:dyDescent="0.2">
      <c r="A154" s="6">
        <v>153</v>
      </c>
      <c r="B154" s="7" t="s">
        <v>1099</v>
      </c>
      <c r="C154" s="7" t="s">
        <v>1100</v>
      </c>
      <c r="D154" s="7" t="s">
        <v>1101</v>
      </c>
      <c r="E154" s="7" t="s">
        <v>1911</v>
      </c>
      <c r="F154" s="8">
        <f t="shared" si="16"/>
        <v>38</v>
      </c>
      <c r="G154" s="6">
        <v>10</v>
      </c>
      <c r="H154" s="9">
        <f t="shared" si="17"/>
        <v>30</v>
      </c>
      <c r="I154" s="6">
        <v>4</v>
      </c>
      <c r="J154" s="9">
        <f t="shared" si="18"/>
        <v>8</v>
      </c>
      <c r="K154" s="6">
        <v>0</v>
      </c>
      <c r="L154" s="9">
        <f t="shared" si="19"/>
        <v>0</v>
      </c>
      <c r="M154" s="10">
        <v>0.71430000000000005</v>
      </c>
      <c r="N154" s="10">
        <v>0.28570000000000001</v>
      </c>
      <c r="O154" s="10">
        <v>0</v>
      </c>
      <c r="P154" s="6"/>
      <c r="Q154" s="9">
        <f t="shared" si="20"/>
        <v>0</v>
      </c>
      <c r="R154" s="6"/>
      <c r="S154" s="9">
        <f t="shared" si="21"/>
        <v>0</v>
      </c>
      <c r="T154" s="6"/>
      <c r="U154" s="9">
        <f t="shared" si="22"/>
        <v>0</v>
      </c>
      <c r="V154" s="11">
        <v>0</v>
      </c>
      <c r="W154" s="12">
        <f t="shared" si="23"/>
        <v>0</v>
      </c>
    </row>
    <row r="155" spans="1:23" x14ac:dyDescent="0.2">
      <c r="A155" s="6">
        <v>154</v>
      </c>
      <c r="B155" s="7" t="s">
        <v>1114</v>
      </c>
      <c r="C155" s="7" t="s">
        <v>1115</v>
      </c>
      <c r="D155" s="7" t="s">
        <v>1116</v>
      </c>
      <c r="E155" s="7" t="s">
        <v>1911</v>
      </c>
      <c r="F155" s="8">
        <f t="shared" si="16"/>
        <v>38</v>
      </c>
      <c r="G155" s="6">
        <v>12</v>
      </c>
      <c r="H155" s="9">
        <f t="shared" si="17"/>
        <v>36</v>
      </c>
      <c r="I155" s="6">
        <v>1</v>
      </c>
      <c r="J155" s="9">
        <f t="shared" si="18"/>
        <v>2</v>
      </c>
      <c r="K155" s="6">
        <v>0</v>
      </c>
      <c r="L155" s="9">
        <f t="shared" si="19"/>
        <v>0</v>
      </c>
      <c r="M155" s="10">
        <v>0.92310000000000003</v>
      </c>
      <c r="N155" s="10">
        <v>7.6899999999999996E-2</v>
      </c>
      <c r="O155" s="10">
        <v>0</v>
      </c>
      <c r="P155" s="6"/>
      <c r="Q155" s="9">
        <f t="shared" si="20"/>
        <v>0</v>
      </c>
      <c r="R155" s="6"/>
      <c r="S155" s="9">
        <f t="shared" si="21"/>
        <v>0</v>
      </c>
      <c r="T155" s="6"/>
      <c r="U155" s="9">
        <f t="shared" si="22"/>
        <v>0</v>
      </c>
      <c r="V155" s="11">
        <v>0</v>
      </c>
      <c r="W155" s="12">
        <f t="shared" si="23"/>
        <v>0</v>
      </c>
    </row>
    <row r="156" spans="1:23" x14ac:dyDescent="0.2">
      <c r="A156" s="6">
        <v>155</v>
      </c>
      <c r="B156" s="7" t="s">
        <v>1132</v>
      </c>
      <c r="C156" s="7" t="s">
        <v>1133</v>
      </c>
      <c r="D156" s="7" t="s">
        <v>1134</v>
      </c>
      <c r="E156" s="7" t="s">
        <v>1911</v>
      </c>
      <c r="F156" s="8">
        <f t="shared" si="16"/>
        <v>37</v>
      </c>
      <c r="G156" s="6">
        <v>7</v>
      </c>
      <c r="H156" s="9">
        <f t="shared" si="17"/>
        <v>21</v>
      </c>
      <c r="I156" s="6">
        <v>8</v>
      </c>
      <c r="J156" s="9">
        <f t="shared" si="18"/>
        <v>16</v>
      </c>
      <c r="K156" s="6">
        <v>0</v>
      </c>
      <c r="L156" s="9">
        <f t="shared" si="19"/>
        <v>0</v>
      </c>
      <c r="M156" s="10">
        <v>0.4667</v>
      </c>
      <c r="N156" s="10">
        <v>0.5333</v>
      </c>
      <c r="O156" s="10">
        <v>0</v>
      </c>
      <c r="P156" s="6"/>
      <c r="Q156" s="9">
        <f t="shared" si="20"/>
        <v>0</v>
      </c>
      <c r="R156" s="6"/>
      <c r="S156" s="9">
        <f t="shared" si="21"/>
        <v>0</v>
      </c>
      <c r="T156" s="6"/>
      <c r="U156" s="9">
        <f t="shared" si="22"/>
        <v>0</v>
      </c>
      <c r="V156" s="11">
        <v>0</v>
      </c>
      <c r="W156" s="12">
        <f t="shared" si="23"/>
        <v>0</v>
      </c>
    </row>
    <row r="157" spans="1:23" x14ac:dyDescent="0.2">
      <c r="A157" s="6">
        <v>156</v>
      </c>
      <c r="B157" s="7" t="s">
        <v>1108</v>
      </c>
      <c r="C157" s="7" t="s">
        <v>1109</v>
      </c>
      <c r="D157" s="7" t="s">
        <v>1110</v>
      </c>
      <c r="E157" s="7" t="s">
        <v>1911</v>
      </c>
      <c r="F157" s="8">
        <f t="shared" si="16"/>
        <v>36.999991000000001</v>
      </c>
      <c r="G157" s="6">
        <v>4</v>
      </c>
      <c r="H157" s="9">
        <f t="shared" si="17"/>
        <v>12</v>
      </c>
      <c r="I157" s="6">
        <v>7</v>
      </c>
      <c r="J157" s="9">
        <f t="shared" si="18"/>
        <v>14</v>
      </c>
      <c r="K157" s="6">
        <v>11</v>
      </c>
      <c r="L157" s="9">
        <f t="shared" si="19"/>
        <v>11</v>
      </c>
      <c r="M157" s="10">
        <v>0.18179999999999999</v>
      </c>
      <c r="N157" s="10">
        <v>0.31819999999999998</v>
      </c>
      <c r="O157" s="10">
        <v>0.5</v>
      </c>
      <c r="P157" s="6"/>
      <c r="Q157" s="9">
        <f t="shared" si="20"/>
        <v>0</v>
      </c>
      <c r="R157" s="6"/>
      <c r="S157" s="9">
        <f t="shared" si="21"/>
        <v>0</v>
      </c>
      <c r="T157" s="6"/>
      <c r="U157" s="9">
        <f t="shared" si="22"/>
        <v>0</v>
      </c>
      <c r="V157" s="11">
        <v>0.9</v>
      </c>
      <c r="W157" s="12">
        <f t="shared" si="23"/>
        <v>9.0000000000000002E-6</v>
      </c>
    </row>
    <row r="158" spans="1:23" x14ac:dyDescent="0.2">
      <c r="A158" s="6">
        <v>157</v>
      </c>
      <c r="B158" s="7" t="s">
        <v>1423</v>
      </c>
      <c r="C158" s="7" t="s">
        <v>1424</v>
      </c>
      <c r="D158" s="7" t="s">
        <v>1425</v>
      </c>
      <c r="E158" s="7" t="s">
        <v>1911</v>
      </c>
      <c r="F158" s="8">
        <f t="shared" si="16"/>
        <v>36</v>
      </c>
      <c r="G158" s="6">
        <v>12</v>
      </c>
      <c r="H158" s="9">
        <f t="shared" si="17"/>
        <v>36</v>
      </c>
      <c r="I158" s="6">
        <v>0</v>
      </c>
      <c r="J158" s="9">
        <f t="shared" si="18"/>
        <v>0</v>
      </c>
      <c r="K158" s="6">
        <v>0</v>
      </c>
      <c r="L158" s="9">
        <f t="shared" si="19"/>
        <v>0</v>
      </c>
      <c r="M158" s="10">
        <v>1</v>
      </c>
      <c r="N158" s="10">
        <v>0</v>
      </c>
      <c r="O158" s="10">
        <v>0</v>
      </c>
      <c r="P158" s="6"/>
      <c r="Q158" s="9">
        <f t="shared" si="20"/>
        <v>0</v>
      </c>
      <c r="R158" s="6"/>
      <c r="S158" s="9">
        <f t="shared" si="21"/>
        <v>0</v>
      </c>
      <c r="T158" s="6"/>
      <c r="U158" s="9">
        <f t="shared" si="22"/>
        <v>0</v>
      </c>
      <c r="V158" s="11">
        <v>0</v>
      </c>
      <c r="W158" s="12">
        <f t="shared" si="23"/>
        <v>0</v>
      </c>
    </row>
    <row r="159" spans="1:23" x14ac:dyDescent="0.2">
      <c r="A159" s="6">
        <v>158</v>
      </c>
      <c r="B159" s="7" t="s">
        <v>1120</v>
      </c>
      <c r="C159" s="7" t="s">
        <v>1121</v>
      </c>
      <c r="D159" s="7" t="s">
        <v>1122</v>
      </c>
      <c r="E159" s="7" t="s">
        <v>1911</v>
      </c>
      <c r="F159" s="8">
        <f t="shared" si="16"/>
        <v>35</v>
      </c>
      <c r="G159" s="6">
        <v>11</v>
      </c>
      <c r="H159" s="9">
        <f t="shared" si="17"/>
        <v>33</v>
      </c>
      <c r="I159" s="6">
        <v>1</v>
      </c>
      <c r="J159" s="9">
        <f t="shared" si="18"/>
        <v>2</v>
      </c>
      <c r="K159" s="6">
        <v>0</v>
      </c>
      <c r="L159" s="9">
        <f t="shared" si="19"/>
        <v>0</v>
      </c>
      <c r="M159" s="10">
        <v>0.91669999999999996</v>
      </c>
      <c r="N159" s="10">
        <v>8.3299999999999999E-2</v>
      </c>
      <c r="O159" s="10">
        <v>0</v>
      </c>
      <c r="P159" s="6"/>
      <c r="Q159" s="9">
        <f t="shared" si="20"/>
        <v>0</v>
      </c>
      <c r="R159" s="6"/>
      <c r="S159" s="9">
        <f t="shared" si="21"/>
        <v>0</v>
      </c>
      <c r="T159" s="6"/>
      <c r="U159" s="9">
        <f t="shared" si="22"/>
        <v>0</v>
      </c>
      <c r="V159" s="11">
        <v>0</v>
      </c>
      <c r="W159" s="12">
        <f t="shared" si="23"/>
        <v>0</v>
      </c>
    </row>
    <row r="160" spans="1:23" x14ac:dyDescent="0.2">
      <c r="A160" s="6">
        <v>159</v>
      </c>
      <c r="B160" s="7" t="s">
        <v>1231</v>
      </c>
      <c r="C160" s="7" t="s">
        <v>1232</v>
      </c>
      <c r="D160" s="7" t="s">
        <v>1233</v>
      </c>
      <c r="E160" s="7" t="s">
        <v>1911</v>
      </c>
      <c r="F160" s="8">
        <f t="shared" si="16"/>
        <v>35</v>
      </c>
      <c r="G160" s="6">
        <v>35</v>
      </c>
      <c r="H160" s="9">
        <f t="shared" si="17"/>
        <v>105</v>
      </c>
      <c r="I160" s="6">
        <v>15</v>
      </c>
      <c r="J160" s="9">
        <f t="shared" si="18"/>
        <v>30</v>
      </c>
      <c r="K160" s="6">
        <v>0</v>
      </c>
      <c r="L160" s="9">
        <f t="shared" si="19"/>
        <v>0</v>
      </c>
      <c r="M160" s="10">
        <v>0.7</v>
      </c>
      <c r="N160" s="10">
        <v>0.3</v>
      </c>
      <c r="O160" s="10">
        <v>0</v>
      </c>
      <c r="P160" s="6"/>
      <c r="Q160" s="9">
        <f t="shared" si="20"/>
        <v>0</v>
      </c>
      <c r="R160" s="6">
        <v>1</v>
      </c>
      <c r="S160" s="9">
        <f t="shared" si="21"/>
        <v>100</v>
      </c>
      <c r="T160" s="6"/>
      <c r="U160" s="9">
        <f t="shared" si="22"/>
        <v>0</v>
      </c>
      <c r="V160" s="11">
        <v>0</v>
      </c>
      <c r="W160" s="12">
        <f t="shared" si="23"/>
        <v>0</v>
      </c>
    </row>
    <row r="161" spans="1:23" x14ac:dyDescent="0.2">
      <c r="A161" s="6">
        <v>160</v>
      </c>
      <c r="B161" s="7" t="s">
        <v>1144</v>
      </c>
      <c r="C161" s="7" t="s">
        <v>1145</v>
      </c>
      <c r="D161" s="7" t="s">
        <v>1146</v>
      </c>
      <c r="E161" s="7" t="s">
        <v>1911</v>
      </c>
      <c r="F161" s="8">
        <f t="shared" si="16"/>
        <v>33</v>
      </c>
      <c r="G161" s="6">
        <v>11</v>
      </c>
      <c r="H161" s="9">
        <f t="shared" si="17"/>
        <v>33</v>
      </c>
      <c r="I161" s="6">
        <v>0</v>
      </c>
      <c r="J161" s="9">
        <f t="shared" si="18"/>
        <v>0</v>
      </c>
      <c r="K161" s="6">
        <v>0</v>
      </c>
      <c r="L161" s="9">
        <f t="shared" si="19"/>
        <v>0</v>
      </c>
      <c r="M161" s="10">
        <v>1</v>
      </c>
      <c r="N161" s="10">
        <v>0</v>
      </c>
      <c r="O161" s="10">
        <v>0</v>
      </c>
      <c r="P161" s="6"/>
      <c r="Q161" s="9">
        <f t="shared" si="20"/>
        <v>0</v>
      </c>
      <c r="R161" s="6"/>
      <c r="S161" s="9">
        <f t="shared" si="21"/>
        <v>0</v>
      </c>
      <c r="T161" s="6"/>
      <c r="U161" s="9">
        <f t="shared" si="22"/>
        <v>0</v>
      </c>
      <c r="V161" s="11">
        <v>0</v>
      </c>
      <c r="W161" s="12">
        <f t="shared" si="23"/>
        <v>0</v>
      </c>
    </row>
    <row r="162" spans="1:23" x14ac:dyDescent="0.2">
      <c r="A162" s="6">
        <v>161</v>
      </c>
      <c r="B162" s="7" t="s">
        <v>1195</v>
      </c>
      <c r="C162" s="7" t="s">
        <v>1196</v>
      </c>
      <c r="D162" s="7" t="s">
        <v>1197</v>
      </c>
      <c r="E162" s="7" t="s">
        <v>1911</v>
      </c>
      <c r="F162" s="8">
        <f t="shared" si="16"/>
        <v>32.999547300000003</v>
      </c>
      <c r="G162" s="6">
        <v>11</v>
      </c>
      <c r="H162" s="9">
        <f t="shared" si="17"/>
        <v>33</v>
      </c>
      <c r="I162" s="6">
        <v>0</v>
      </c>
      <c r="J162" s="9">
        <f t="shared" si="18"/>
        <v>0</v>
      </c>
      <c r="K162" s="6">
        <v>0</v>
      </c>
      <c r="L162" s="9">
        <f t="shared" si="19"/>
        <v>0</v>
      </c>
      <c r="M162" s="10">
        <v>1</v>
      </c>
      <c r="N162" s="10">
        <v>0</v>
      </c>
      <c r="O162" s="10">
        <v>0</v>
      </c>
      <c r="P162" s="6"/>
      <c r="Q162" s="9">
        <f t="shared" si="20"/>
        <v>0</v>
      </c>
      <c r="R162" s="6"/>
      <c r="S162" s="9">
        <f t="shared" si="21"/>
        <v>0</v>
      </c>
      <c r="T162" s="6"/>
      <c r="U162" s="9">
        <f t="shared" si="22"/>
        <v>0</v>
      </c>
      <c r="V162" s="11">
        <v>45.27</v>
      </c>
      <c r="W162" s="12">
        <f t="shared" si="23"/>
        <v>4.5270000000000005E-4</v>
      </c>
    </row>
    <row r="163" spans="1:23" x14ac:dyDescent="0.2">
      <c r="A163" s="6">
        <v>162</v>
      </c>
      <c r="B163" s="7" t="s">
        <v>1330</v>
      </c>
      <c r="C163" s="7" t="s">
        <v>1331</v>
      </c>
      <c r="D163" s="7" t="s">
        <v>1332</v>
      </c>
      <c r="E163" s="7" t="s">
        <v>1911</v>
      </c>
      <c r="F163" s="8">
        <f t="shared" si="16"/>
        <v>32.991523999999998</v>
      </c>
      <c r="G163" s="6">
        <v>11</v>
      </c>
      <c r="H163" s="9">
        <f t="shared" si="17"/>
        <v>33</v>
      </c>
      <c r="I163" s="6">
        <v>0</v>
      </c>
      <c r="J163" s="9">
        <f t="shared" si="18"/>
        <v>0</v>
      </c>
      <c r="K163" s="6">
        <v>0</v>
      </c>
      <c r="L163" s="9">
        <f t="shared" si="19"/>
        <v>0</v>
      </c>
      <c r="M163" s="10">
        <v>1</v>
      </c>
      <c r="N163" s="10">
        <v>0</v>
      </c>
      <c r="O163" s="10">
        <v>0</v>
      </c>
      <c r="P163" s="6"/>
      <c r="Q163" s="9">
        <f t="shared" si="20"/>
        <v>0</v>
      </c>
      <c r="R163" s="6"/>
      <c r="S163" s="9">
        <f t="shared" si="21"/>
        <v>0</v>
      </c>
      <c r="T163" s="6"/>
      <c r="U163" s="9">
        <f t="shared" si="22"/>
        <v>0</v>
      </c>
      <c r="V163" s="11">
        <v>847.6</v>
      </c>
      <c r="W163" s="12">
        <f t="shared" si="23"/>
        <v>8.4760000000000009E-3</v>
      </c>
    </row>
    <row r="164" spans="1:23" x14ac:dyDescent="0.2">
      <c r="A164" s="6">
        <v>163</v>
      </c>
      <c r="B164" s="7" t="s">
        <v>1141</v>
      </c>
      <c r="C164" s="7" t="s">
        <v>1142</v>
      </c>
      <c r="D164" s="7" t="s">
        <v>1143</v>
      </c>
      <c r="E164" s="7" t="s">
        <v>1911</v>
      </c>
      <c r="F164" s="8">
        <f t="shared" si="16"/>
        <v>30</v>
      </c>
      <c r="G164" s="6">
        <v>10</v>
      </c>
      <c r="H164" s="9">
        <f t="shared" si="17"/>
        <v>30</v>
      </c>
      <c r="I164" s="6">
        <v>0</v>
      </c>
      <c r="J164" s="9">
        <f t="shared" si="18"/>
        <v>0</v>
      </c>
      <c r="K164" s="6">
        <v>0</v>
      </c>
      <c r="L164" s="9">
        <f t="shared" si="19"/>
        <v>0</v>
      </c>
      <c r="M164" s="10">
        <v>1</v>
      </c>
      <c r="N164" s="10">
        <v>0</v>
      </c>
      <c r="O164" s="10">
        <v>0</v>
      </c>
      <c r="P164" s="6"/>
      <c r="Q164" s="9">
        <f t="shared" si="20"/>
        <v>0</v>
      </c>
      <c r="R164" s="6"/>
      <c r="S164" s="9">
        <f t="shared" si="21"/>
        <v>0</v>
      </c>
      <c r="T164" s="6"/>
      <c r="U164" s="9">
        <f t="shared" si="22"/>
        <v>0</v>
      </c>
      <c r="V164" s="11">
        <v>0</v>
      </c>
      <c r="W164" s="12">
        <f t="shared" si="23"/>
        <v>0</v>
      </c>
    </row>
    <row r="165" spans="1:23" x14ac:dyDescent="0.2">
      <c r="A165" s="6">
        <v>164</v>
      </c>
      <c r="B165" s="7" t="s">
        <v>1147</v>
      </c>
      <c r="C165" s="7" t="s">
        <v>1148</v>
      </c>
      <c r="D165" s="7" t="s">
        <v>1149</v>
      </c>
      <c r="E165" s="7" t="s">
        <v>1911</v>
      </c>
      <c r="F165" s="8">
        <f t="shared" si="16"/>
        <v>30</v>
      </c>
      <c r="G165" s="6">
        <v>10</v>
      </c>
      <c r="H165" s="9">
        <f t="shared" si="17"/>
        <v>30</v>
      </c>
      <c r="I165" s="6">
        <v>0</v>
      </c>
      <c r="J165" s="9">
        <f t="shared" si="18"/>
        <v>0</v>
      </c>
      <c r="K165" s="6">
        <v>0</v>
      </c>
      <c r="L165" s="9">
        <f t="shared" si="19"/>
        <v>0</v>
      </c>
      <c r="M165" s="10">
        <v>1</v>
      </c>
      <c r="N165" s="10">
        <v>0</v>
      </c>
      <c r="O165" s="10">
        <v>0</v>
      </c>
      <c r="P165" s="6"/>
      <c r="Q165" s="9">
        <f t="shared" si="20"/>
        <v>0</v>
      </c>
      <c r="R165" s="6"/>
      <c r="S165" s="9">
        <f t="shared" si="21"/>
        <v>0</v>
      </c>
      <c r="T165" s="6"/>
      <c r="U165" s="9">
        <f t="shared" si="22"/>
        <v>0</v>
      </c>
      <c r="V165" s="11">
        <v>0</v>
      </c>
      <c r="W165" s="12">
        <f t="shared" si="23"/>
        <v>0</v>
      </c>
    </row>
    <row r="166" spans="1:23" x14ac:dyDescent="0.2">
      <c r="A166" s="6">
        <v>165</v>
      </c>
      <c r="B166" s="7" t="s">
        <v>1168</v>
      </c>
      <c r="C166" s="7" t="s">
        <v>1169</v>
      </c>
      <c r="D166" s="7" t="s">
        <v>1170</v>
      </c>
      <c r="E166" s="7" t="s">
        <v>1911</v>
      </c>
      <c r="F166" s="8">
        <f t="shared" si="16"/>
        <v>30</v>
      </c>
      <c r="G166" s="6">
        <v>10</v>
      </c>
      <c r="H166" s="9">
        <f t="shared" si="17"/>
        <v>30</v>
      </c>
      <c r="I166" s="6">
        <v>0</v>
      </c>
      <c r="J166" s="9">
        <f t="shared" si="18"/>
        <v>0</v>
      </c>
      <c r="K166" s="6">
        <v>0</v>
      </c>
      <c r="L166" s="9">
        <f t="shared" si="19"/>
        <v>0</v>
      </c>
      <c r="M166" s="10">
        <v>1</v>
      </c>
      <c r="N166" s="10">
        <v>0</v>
      </c>
      <c r="O166" s="10">
        <v>0</v>
      </c>
      <c r="P166" s="6"/>
      <c r="Q166" s="9">
        <f t="shared" si="20"/>
        <v>0</v>
      </c>
      <c r="R166" s="6"/>
      <c r="S166" s="9">
        <f t="shared" si="21"/>
        <v>0</v>
      </c>
      <c r="T166" s="6"/>
      <c r="U166" s="9">
        <f t="shared" si="22"/>
        <v>0</v>
      </c>
      <c r="V166" s="11">
        <v>0</v>
      </c>
      <c r="W166" s="12">
        <f t="shared" si="23"/>
        <v>0</v>
      </c>
    </row>
    <row r="167" spans="1:23" x14ac:dyDescent="0.2">
      <c r="A167" s="6">
        <v>166</v>
      </c>
      <c r="B167" s="7" t="s">
        <v>1084</v>
      </c>
      <c r="C167" s="7" t="s">
        <v>1085</v>
      </c>
      <c r="D167" s="7" t="s">
        <v>1086</v>
      </c>
      <c r="E167" s="7" t="s">
        <v>1911</v>
      </c>
      <c r="F167" s="8">
        <f t="shared" si="16"/>
        <v>29.999882299999999</v>
      </c>
      <c r="G167" s="6">
        <v>2</v>
      </c>
      <c r="H167" s="9">
        <f t="shared" si="17"/>
        <v>6</v>
      </c>
      <c r="I167" s="6">
        <v>12</v>
      </c>
      <c r="J167" s="9">
        <f t="shared" si="18"/>
        <v>24</v>
      </c>
      <c r="K167" s="6">
        <v>0</v>
      </c>
      <c r="L167" s="9">
        <f t="shared" si="19"/>
        <v>0</v>
      </c>
      <c r="M167" s="10">
        <v>0.1429</v>
      </c>
      <c r="N167" s="10">
        <v>0.85709999999999997</v>
      </c>
      <c r="O167" s="10">
        <v>0</v>
      </c>
      <c r="P167" s="6"/>
      <c r="Q167" s="9">
        <f t="shared" si="20"/>
        <v>0</v>
      </c>
      <c r="R167" s="6"/>
      <c r="S167" s="9">
        <f t="shared" si="21"/>
        <v>0</v>
      </c>
      <c r="T167" s="6"/>
      <c r="U167" s="9">
        <f t="shared" si="22"/>
        <v>0</v>
      </c>
      <c r="V167" s="11">
        <v>11.77</v>
      </c>
      <c r="W167" s="12">
        <f t="shared" si="23"/>
        <v>1.177E-4</v>
      </c>
    </row>
    <row r="168" spans="1:23" x14ac:dyDescent="0.2">
      <c r="A168" s="6">
        <v>167</v>
      </c>
      <c r="B168" s="7" t="s">
        <v>1198</v>
      </c>
      <c r="C168" s="7" t="s">
        <v>1199</v>
      </c>
      <c r="D168" s="7" t="s">
        <v>1200</v>
      </c>
      <c r="E168" s="7" t="s">
        <v>1911</v>
      </c>
      <c r="F168" s="8">
        <f t="shared" si="16"/>
        <v>28.999756999999999</v>
      </c>
      <c r="G168" s="6">
        <v>7</v>
      </c>
      <c r="H168" s="9">
        <f t="shared" si="17"/>
        <v>21</v>
      </c>
      <c r="I168" s="6">
        <v>4</v>
      </c>
      <c r="J168" s="9">
        <f t="shared" si="18"/>
        <v>8</v>
      </c>
      <c r="K168" s="6">
        <v>0</v>
      </c>
      <c r="L168" s="9">
        <f t="shared" si="19"/>
        <v>0</v>
      </c>
      <c r="M168" s="10">
        <v>0.63639999999999997</v>
      </c>
      <c r="N168" s="10">
        <v>0.36359999999999998</v>
      </c>
      <c r="O168" s="10">
        <v>0</v>
      </c>
      <c r="P168" s="6"/>
      <c r="Q168" s="9">
        <f t="shared" si="20"/>
        <v>0</v>
      </c>
      <c r="R168" s="6"/>
      <c r="S168" s="9">
        <f t="shared" si="21"/>
        <v>0</v>
      </c>
      <c r="T168" s="6"/>
      <c r="U168" s="9">
        <f t="shared" si="22"/>
        <v>0</v>
      </c>
      <c r="V168" s="11">
        <v>24.3</v>
      </c>
      <c r="W168" s="12">
        <f t="shared" si="23"/>
        <v>2.4300000000000002E-4</v>
      </c>
    </row>
    <row r="169" spans="1:23" x14ac:dyDescent="0.2">
      <c r="A169" s="6">
        <v>168</v>
      </c>
      <c r="B169" s="7" t="s">
        <v>1135</v>
      </c>
      <c r="C169" s="7" t="s">
        <v>1136</v>
      </c>
      <c r="D169" s="7" t="s">
        <v>1137</v>
      </c>
      <c r="E169" s="7" t="s">
        <v>1911</v>
      </c>
      <c r="F169" s="8">
        <f t="shared" si="16"/>
        <v>28.998760999999998</v>
      </c>
      <c r="G169" s="6">
        <v>9</v>
      </c>
      <c r="H169" s="9">
        <f t="shared" si="17"/>
        <v>27</v>
      </c>
      <c r="I169" s="6">
        <v>1</v>
      </c>
      <c r="J169" s="9">
        <f t="shared" si="18"/>
        <v>2</v>
      </c>
      <c r="K169" s="6">
        <v>0</v>
      </c>
      <c r="L169" s="9">
        <f t="shared" si="19"/>
        <v>0</v>
      </c>
      <c r="M169" s="10">
        <v>0.9</v>
      </c>
      <c r="N169" s="10">
        <v>0.1</v>
      </c>
      <c r="O169" s="10">
        <v>0</v>
      </c>
      <c r="P169" s="6"/>
      <c r="Q169" s="9">
        <f t="shared" si="20"/>
        <v>0</v>
      </c>
      <c r="R169" s="6"/>
      <c r="S169" s="9">
        <f t="shared" si="21"/>
        <v>0</v>
      </c>
      <c r="T169" s="6"/>
      <c r="U169" s="9">
        <f t="shared" si="22"/>
        <v>0</v>
      </c>
      <c r="V169" s="11">
        <v>123.9</v>
      </c>
      <c r="W169" s="12">
        <f t="shared" si="23"/>
        <v>1.2390000000000001E-3</v>
      </c>
    </row>
    <row r="170" spans="1:23" x14ac:dyDescent="0.2">
      <c r="A170" s="6">
        <v>169</v>
      </c>
      <c r="B170" s="7" t="s">
        <v>1174</v>
      </c>
      <c r="C170" s="7" t="s">
        <v>1175</v>
      </c>
      <c r="D170" s="7" t="s">
        <v>1176</v>
      </c>
      <c r="E170" s="7" t="s">
        <v>1911</v>
      </c>
      <c r="F170" s="8">
        <f t="shared" si="16"/>
        <v>28</v>
      </c>
      <c r="G170" s="6">
        <v>8</v>
      </c>
      <c r="H170" s="9">
        <f t="shared" si="17"/>
        <v>24</v>
      </c>
      <c r="I170" s="6">
        <v>2</v>
      </c>
      <c r="J170" s="9">
        <f t="shared" si="18"/>
        <v>4</v>
      </c>
      <c r="K170" s="6">
        <v>0</v>
      </c>
      <c r="L170" s="9">
        <f t="shared" si="19"/>
        <v>0</v>
      </c>
      <c r="M170" s="10">
        <v>0.8</v>
      </c>
      <c r="N170" s="10">
        <v>0.2</v>
      </c>
      <c r="O170" s="10">
        <v>0</v>
      </c>
      <c r="P170" s="6"/>
      <c r="Q170" s="9">
        <f t="shared" si="20"/>
        <v>0</v>
      </c>
      <c r="R170" s="6"/>
      <c r="S170" s="9">
        <f t="shared" si="21"/>
        <v>0</v>
      </c>
      <c r="T170" s="6"/>
      <c r="U170" s="9">
        <f t="shared" si="22"/>
        <v>0</v>
      </c>
      <c r="V170" s="11">
        <v>0</v>
      </c>
      <c r="W170" s="12">
        <f t="shared" si="23"/>
        <v>0</v>
      </c>
    </row>
    <row r="171" spans="1:23" x14ac:dyDescent="0.2">
      <c r="A171" s="6">
        <v>170</v>
      </c>
      <c r="B171" s="7" t="s">
        <v>1162</v>
      </c>
      <c r="C171" s="7" t="s">
        <v>1163</v>
      </c>
      <c r="D171" s="7" t="s">
        <v>1164</v>
      </c>
      <c r="E171" s="7" t="s">
        <v>1911</v>
      </c>
      <c r="F171" s="8">
        <f t="shared" si="16"/>
        <v>27.998629999999999</v>
      </c>
      <c r="G171" s="6">
        <v>9</v>
      </c>
      <c r="H171" s="9">
        <f t="shared" si="17"/>
        <v>27</v>
      </c>
      <c r="I171" s="6">
        <v>0</v>
      </c>
      <c r="J171" s="9">
        <f t="shared" si="18"/>
        <v>0</v>
      </c>
      <c r="K171" s="6">
        <v>1</v>
      </c>
      <c r="L171" s="9">
        <f t="shared" si="19"/>
        <v>1</v>
      </c>
      <c r="M171" s="10">
        <v>0.9</v>
      </c>
      <c r="N171" s="10">
        <v>0</v>
      </c>
      <c r="O171" s="10">
        <v>0.1</v>
      </c>
      <c r="P171" s="6"/>
      <c r="Q171" s="9">
        <f t="shared" si="20"/>
        <v>0</v>
      </c>
      <c r="R171" s="6"/>
      <c r="S171" s="9">
        <f t="shared" si="21"/>
        <v>0</v>
      </c>
      <c r="T171" s="6"/>
      <c r="U171" s="9">
        <f t="shared" si="22"/>
        <v>0</v>
      </c>
      <c r="V171" s="11">
        <v>137</v>
      </c>
      <c r="W171" s="12">
        <f t="shared" si="23"/>
        <v>1.3700000000000001E-3</v>
      </c>
    </row>
    <row r="172" spans="1:23" x14ac:dyDescent="0.2">
      <c r="A172" s="6">
        <v>171</v>
      </c>
      <c r="B172" s="7" t="s">
        <v>1156</v>
      </c>
      <c r="C172" s="7" t="s">
        <v>1157</v>
      </c>
      <c r="D172" s="7" t="s">
        <v>1158</v>
      </c>
      <c r="E172" s="7" t="s">
        <v>1911</v>
      </c>
      <c r="F172" s="8">
        <f t="shared" si="16"/>
        <v>27.986667000000001</v>
      </c>
      <c r="G172" s="6">
        <v>10</v>
      </c>
      <c r="H172" s="9">
        <f t="shared" si="17"/>
        <v>30</v>
      </c>
      <c r="I172" s="6">
        <v>0</v>
      </c>
      <c r="J172" s="9">
        <f t="shared" si="18"/>
        <v>0</v>
      </c>
      <c r="K172" s="6">
        <v>0</v>
      </c>
      <c r="L172" s="9">
        <f t="shared" si="19"/>
        <v>0</v>
      </c>
      <c r="M172" s="10">
        <v>1</v>
      </c>
      <c r="N172" s="10">
        <v>0</v>
      </c>
      <c r="O172" s="10">
        <v>0</v>
      </c>
      <c r="P172" s="6"/>
      <c r="Q172" s="9">
        <f t="shared" si="20"/>
        <v>0</v>
      </c>
      <c r="R172" s="6"/>
      <c r="S172" s="9">
        <f t="shared" si="21"/>
        <v>0</v>
      </c>
      <c r="T172" s="6"/>
      <c r="U172" s="9">
        <f t="shared" si="22"/>
        <v>0</v>
      </c>
      <c r="V172" s="11">
        <v>201333.3</v>
      </c>
      <c r="W172" s="12">
        <f t="shared" si="23"/>
        <v>2.0133330000000003</v>
      </c>
    </row>
    <row r="173" spans="1:23" x14ac:dyDescent="0.2">
      <c r="A173" s="6">
        <v>172</v>
      </c>
      <c r="B173" s="7" t="s">
        <v>1138</v>
      </c>
      <c r="C173" s="7" t="s">
        <v>1139</v>
      </c>
      <c r="D173" s="7" t="s">
        <v>1140</v>
      </c>
      <c r="E173" s="7" t="s">
        <v>1911</v>
      </c>
      <c r="F173" s="8">
        <f t="shared" si="16"/>
        <v>27.3289884</v>
      </c>
      <c r="G173" s="6">
        <v>4</v>
      </c>
      <c r="H173" s="9">
        <f t="shared" si="17"/>
        <v>12</v>
      </c>
      <c r="I173" s="6">
        <v>10</v>
      </c>
      <c r="J173" s="9">
        <f t="shared" si="18"/>
        <v>20</v>
      </c>
      <c r="K173" s="6">
        <v>0</v>
      </c>
      <c r="L173" s="9">
        <f t="shared" si="19"/>
        <v>0</v>
      </c>
      <c r="M173" s="10">
        <v>0.28570000000000001</v>
      </c>
      <c r="N173" s="10">
        <v>0.71430000000000005</v>
      </c>
      <c r="O173" s="10">
        <v>0</v>
      </c>
      <c r="P173" s="6"/>
      <c r="Q173" s="9">
        <f t="shared" si="20"/>
        <v>0</v>
      </c>
      <c r="R173" s="6"/>
      <c r="S173" s="9">
        <f t="shared" si="21"/>
        <v>0</v>
      </c>
      <c r="T173" s="6"/>
      <c r="U173" s="9">
        <f t="shared" si="22"/>
        <v>0</v>
      </c>
      <c r="V173" s="11">
        <v>467101.16</v>
      </c>
      <c r="W173" s="12">
        <f t="shared" si="23"/>
        <v>4.6710115999999999</v>
      </c>
    </row>
    <row r="174" spans="1:23" x14ac:dyDescent="0.2">
      <c r="A174" s="6">
        <v>173</v>
      </c>
      <c r="B174" s="7" t="s">
        <v>1153</v>
      </c>
      <c r="C174" s="7" t="s">
        <v>1154</v>
      </c>
      <c r="D174" s="7" t="s">
        <v>1155</v>
      </c>
      <c r="E174" s="7" t="s">
        <v>1911</v>
      </c>
      <c r="F174" s="8">
        <f t="shared" si="16"/>
        <v>27.136299300000001</v>
      </c>
      <c r="G174" s="6">
        <v>9</v>
      </c>
      <c r="H174" s="9">
        <f t="shared" si="17"/>
        <v>27</v>
      </c>
      <c r="I174" s="6">
        <v>2</v>
      </c>
      <c r="J174" s="9">
        <f t="shared" si="18"/>
        <v>4</v>
      </c>
      <c r="K174" s="6">
        <v>0</v>
      </c>
      <c r="L174" s="9">
        <f t="shared" si="19"/>
        <v>0</v>
      </c>
      <c r="M174" s="10">
        <v>0.81820000000000004</v>
      </c>
      <c r="N174" s="10">
        <v>0.18179999999999999</v>
      </c>
      <c r="O174" s="10">
        <v>0</v>
      </c>
      <c r="P174" s="6"/>
      <c r="Q174" s="9">
        <f t="shared" si="20"/>
        <v>0</v>
      </c>
      <c r="R174" s="6"/>
      <c r="S174" s="9">
        <f t="shared" si="21"/>
        <v>0</v>
      </c>
      <c r="T174" s="6"/>
      <c r="U174" s="9">
        <f t="shared" si="22"/>
        <v>0</v>
      </c>
      <c r="V174" s="11">
        <v>386370.07</v>
      </c>
      <c r="W174" s="12">
        <f t="shared" si="23"/>
        <v>3.8637007000000003</v>
      </c>
    </row>
    <row r="175" spans="1:23" x14ac:dyDescent="0.2">
      <c r="A175" s="6">
        <v>174</v>
      </c>
      <c r="B175" s="7" t="s">
        <v>883</v>
      </c>
      <c r="C175" s="7" t="s">
        <v>884</v>
      </c>
      <c r="D175" s="7" t="s">
        <v>885</v>
      </c>
      <c r="E175" s="7" t="s">
        <v>1911</v>
      </c>
      <c r="F175" s="8">
        <f t="shared" si="16"/>
        <v>27</v>
      </c>
      <c r="G175" s="6">
        <v>7</v>
      </c>
      <c r="H175" s="9">
        <f t="shared" si="17"/>
        <v>21</v>
      </c>
      <c r="I175" s="6">
        <v>3</v>
      </c>
      <c r="J175" s="9">
        <f t="shared" si="18"/>
        <v>6</v>
      </c>
      <c r="K175" s="6">
        <v>0</v>
      </c>
      <c r="L175" s="9">
        <f t="shared" si="19"/>
        <v>0</v>
      </c>
      <c r="M175" s="10">
        <v>0.7</v>
      </c>
      <c r="N175" s="10">
        <v>0.3</v>
      </c>
      <c r="O175" s="10">
        <v>0</v>
      </c>
      <c r="P175" s="6"/>
      <c r="Q175" s="9">
        <f t="shared" si="20"/>
        <v>0</v>
      </c>
      <c r="R175" s="6"/>
      <c r="S175" s="9">
        <f t="shared" si="21"/>
        <v>0</v>
      </c>
      <c r="T175" s="6"/>
      <c r="U175" s="9">
        <f t="shared" si="22"/>
        <v>0</v>
      </c>
      <c r="V175" s="11">
        <v>0</v>
      </c>
      <c r="W175" s="12">
        <f t="shared" si="23"/>
        <v>0</v>
      </c>
    </row>
    <row r="176" spans="1:23" x14ac:dyDescent="0.2">
      <c r="A176" s="6">
        <v>175</v>
      </c>
      <c r="B176" s="7" t="s">
        <v>1189</v>
      </c>
      <c r="C176" s="7" t="s">
        <v>1190</v>
      </c>
      <c r="D176" s="7" t="s">
        <v>1191</v>
      </c>
      <c r="E176" s="7" t="s">
        <v>1911</v>
      </c>
      <c r="F176" s="8">
        <f t="shared" si="16"/>
        <v>27</v>
      </c>
      <c r="G176" s="6">
        <v>9</v>
      </c>
      <c r="H176" s="9">
        <f t="shared" si="17"/>
        <v>27</v>
      </c>
      <c r="I176" s="6">
        <v>0</v>
      </c>
      <c r="J176" s="9">
        <f t="shared" si="18"/>
        <v>0</v>
      </c>
      <c r="K176" s="6">
        <v>0</v>
      </c>
      <c r="L176" s="9">
        <f t="shared" si="19"/>
        <v>0</v>
      </c>
      <c r="M176" s="10">
        <v>1</v>
      </c>
      <c r="N176" s="10">
        <v>0</v>
      </c>
      <c r="O176" s="10">
        <v>0</v>
      </c>
      <c r="P176" s="6"/>
      <c r="Q176" s="9">
        <f t="shared" si="20"/>
        <v>0</v>
      </c>
      <c r="R176" s="6"/>
      <c r="S176" s="9">
        <f t="shared" si="21"/>
        <v>0</v>
      </c>
      <c r="T176" s="6"/>
      <c r="U176" s="9">
        <f t="shared" si="22"/>
        <v>0</v>
      </c>
      <c r="V176" s="11">
        <v>0</v>
      </c>
      <c r="W176" s="12">
        <f t="shared" si="23"/>
        <v>0</v>
      </c>
    </row>
    <row r="177" spans="1:23" x14ac:dyDescent="0.2">
      <c r="A177" s="6">
        <v>176</v>
      </c>
      <c r="B177" s="7" t="s">
        <v>1183</v>
      </c>
      <c r="C177" s="7" t="s">
        <v>1184</v>
      </c>
      <c r="D177" s="7" t="s">
        <v>1185</v>
      </c>
      <c r="E177" s="7" t="s">
        <v>1911</v>
      </c>
      <c r="F177" s="8">
        <f t="shared" si="16"/>
        <v>24.9997887</v>
      </c>
      <c r="G177" s="6">
        <v>6</v>
      </c>
      <c r="H177" s="9">
        <f t="shared" si="17"/>
        <v>18</v>
      </c>
      <c r="I177" s="6">
        <v>3</v>
      </c>
      <c r="J177" s="9">
        <f t="shared" si="18"/>
        <v>6</v>
      </c>
      <c r="K177" s="6">
        <v>1</v>
      </c>
      <c r="L177" s="9">
        <f t="shared" si="19"/>
        <v>1</v>
      </c>
      <c r="M177" s="10">
        <v>0.6</v>
      </c>
      <c r="N177" s="10">
        <v>0.3</v>
      </c>
      <c r="O177" s="10">
        <v>0.1</v>
      </c>
      <c r="P177" s="6"/>
      <c r="Q177" s="9">
        <f t="shared" si="20"/>
        <v>0</v>
      </c>
      <c r="R177" s="6"/>
      <c r="S177" s="9">
        <f t="shared" si="21"/>
        <v>0</v>
      </c>
      <c r="T177" s="6"/>
      <c r="U177" s="9">
        <f t="shared" si="22"/>
        <v>0</v>
      </c>
      <c r="V177" s="11">
        <v>21.13</v>
      </c>
      <c r="W177" s="12">
        <f t="shared" si="23"/>
        <v>2.1130000000000001E-4</v>
      </c>
    </row>
    <row r="178" spans="1:23" x14ac:dyDescent="0.2">
      <c r="A178" s="6">
        <v>177</v>
      </c>
      <c r="B178" s="7" t="s">
        <v>1204</v>
      </c>
      <c r="C178" s="7" t="s">
        <v>1205</v>
      </c>
      <c r="D178" s="7" t="s">
        <v>1206</v>
      </c>
      <c r="E178" s="7" t="s">
        <v>1911</v>
      </c>
      <c r="F178" s="8">
        <f t="shared" si="16"/>
        <v>24</v>
      </c>
      <c r="G178" s="6">
        <v>3</v>
      </c>
      <c r="H178" s="9">
        <f t="shared" si="17"/>
        <v>9</v>
      </c>
      <c r="I178" s="6">
        <v>5</v>
      </c>
      <c r="J178" s="9">
        <f t="shared" si="18"/>
        <v>10</v>
      </c>
      <c r="K178" s="6">
        <v>5</v>
      </c>
      <c r="L178" s="9">
        <f t="shared" si="19"/>
        <v>5</v>
      </c>
      <c r="M178" s="10">
        <v>0.23080000000000001</v>
      </c>
      <c r="N178" s="10">
        <v>0.3846</v>
      </c>
      <c r="O178" s="10">
        <v>0.3846</v>
      </c>
      <c r="P178" s="6"/>
      <c r="Q178" s="9">
        <f t="shared" si="20"/>
        <v>0</v>
      </c>
      <c r="R178" s="6"/>
      <c r="S178" s="9">
        <f t="shared" si="21"/>
        <v>0</v>
      </c>
      <c r="T178" s="6"/>
      <c r="U178" s="9">
        <f t="shared" si="22"/>
        <v>0</v>
      </c>
      <c r="V178" s="11">
        <v>0</v>
      </c>
      <c r="W178" s="12">
        <f t="shared" si="23"/>
        <v>0</v>
      </c>
    </row>
    <row r="179" spans="1:23" x14ac:dyDescent="0.2">
      <c r="A179" s="6">
        <v>178</v>
      </c>
      <c r="B179" s="7" t="s">
        <v>1300</v>
      </c>
      <c r="C179" s="7" t="s">
        <v>1301</v>
      </c>
      <c r="D179" s="7" t="s">
        <v>1302</v>
      </c>
      <c r="E179" s="7" t="s">
        <v>1911</v>
      </c>
      <c r="F179" s="8">
        <f t="shared" si="16"/>
        <v>24</v>
      </c>
      <c r="G179" s="6">
        <v>8</v>
      </c>
      <c r="H179" s="9">
        <f t="shared" si="17"/>
        <v>24</v>
      </c>
      <c r="I179" s="6">
        <v>0</v>
      </c>
      <c r="J179" s="9">
        <f t="shared" si="18"/>
        <v>0</v>
      </c>
      <c r="K179" s="6">
        <v>0</v>
      </c>
      <c r="L179" s="9">
        <f t="shared" si="19"/>
        <v>0</v>
      </c>
      <c r="M179" s="10">
        <v>1</v>
      </c>
      <c r="N179" s="10">
        <v>0</v>
      </c>
      <c r="O179" s="10">
        <v>0</v>
      </c>
      <c r="P179" s="6"/>
      <c r="Q179" s="9">
        <f t="shared" si="20"/>
        <v>0</v>
      </c>
      <c r="R179" s="6"/>
      <c r="S179" s="9">
        <f t="shared" si="21"/>
        <v>0</v>
      </c>
      <c r="T179" s="6"/>
      <c r="U179" s="9">
        <f t="shared" si="22"/>
        <v>0</v>
      </c>
      <c r="V179" s="11">
        <v>0</v>
      </c>
      <c r="W179" s="12">
        <f t="shared" si="23"/>
        <v>0</v>
      </c>
    </row>
    <row r="180" spans="1:23" x14ac:dyDescent="0.2">
      <c r="A180" s="6">
        <v>179</v>
      </c>
      <c r="B180" s="7" t="s">
        <v>1201</v>
      </c>
      <c r="C180" s="7" t="s">
        <v>1202</v>
      </c>
      <c r="D180" s="7" t="s">
        <v>1203</v>
      </c>
      <c r="E180" s="7" t="s">
        <v>1911</v>
      </c>
      <c r="F180" s="8">
        <f t="shared" si="16"/>
        <v>23.9999951</v>
      </c>
      <c r="G180" s="6">
        <v>8</v>
      </c>
      <c r="H180" s="9">
        <f t="shared" si="17"/>
        <v>24</v>
      </c>
      <c r="I180" s="6">
        <v>0</v>
      </c>
      <c r="J180" s="9">
        <f t="shared" si="18"/>
        <v>0</v>
      </c>
      <c r="K180" s="6">
        <v>0</v>
      </c>
      <c r="L180" s="9">
        <f t="shared" si="19"/>
        <v>0</v>
      </c>
      <c r="M180" s="10">
        <v>1</v>
      </c>
      <c r="N180" s="10">
        <v>0</v>
      </c>
      <c r="O180" s="10">
        <v>0</v>
      </c>
      <c r="P180" s="6"/>
      <c r="Q180" s="9">
        <f t="shared" si="20"/>
        <v>0</v>
      </c>
      <c r="R180" s="6"/>
      <c r="S180" s="9">
        <f t="shared" si="21"/>
        <v>0</v>
      </c>
      <c r="T180" s="6"/>
      <c r="U180" s="9">
        <f t="shared" si="22"/>
        <v>0</v>
      </c>
      <c r="V180" s="11">
        <v>0.49</v>
      </c>
      <c r="W180" s="12">
        <f t="shared" si="23"/>
        <v>4.9000000000000005E-6</v>
      </c>
    </row>
    <row r="181" spans="1:23" x14ac:dyDescent="0.2">
      <c r="A181" s="6">
        <v>180</v>
      </c>
      <c r="B181" s="7" t="s">
        <v>1150</v>
      </c>
      <c r="C181" s="7" t="s">
        <v>1151</v>
      </c>
      <c r="D181" s="7" t="s">
        <v>1152</v>
      </c>
      <c r="E181" s="7" t="s">
        <v>1911</v>
      </c>
      <c r="F181" s="8">
        <f t="shared" si="16"/>
        <v>23.999360100000001</v>
      </c>
      <c r="G181" s="6">
        <v>8</v>
      </c>
      <c r="H181" s="9">
        <f t="shared" si="17"/>
        <v>24</v>
      </c>
      <c r="I181" s="6">
        <v>0</v>
      </c>
      <c r="J181" s="9">
        <f t="shared" si="18"/>
        <v>0</v>
      </c>
      <c r="K181" s="6">
        <v>0</v>
      </c>
      <c r="L181" s="9">
        <f t="shared" si="19"/>
        <v>0</v>
      </c>
      <c r="M181" s="10">
        <v>1</v>
      </c>
      <c r="N181" s="10">
        <v>0</v>
      </c>
      <c r="O181" s="10">
        <v>0</v>
      </c>
      <c r="P181" s="6"/>
      <c r="Q181" s="9">
        <f t="shared" si="20"/>
        <v>0</v>
      </c>
      <c r="R181" s="6"/>
      <c r="S181" s="9">
        <f t="shared" si="21"/>
        <v>0</v>
      </c>
      <c r="T181" s="6"/>
      <c r="U181" s="9">
        <f t="shared" si="22"/>
        <v>0</v>
      </c>
      <c r="V181" s="11">
        <v>63.99</v>
      </c>
      <c r="W181" s="12">
        <f t="shared" si="23"/>
        <v>6.399000000000001E-4</v>
      </c>
    </row>
    <row r="182" spans="1:23" x14ac:dyDescent="0.2">
      <c r="A182" s="6">
        <v>181</v>
      </c>
      <c r="B182" s="7" t="s">
        <v>1180</v>
      </c>
      <c r="C182" s="7" t="s">
        <v>1181</v>
      </c>
      <c r="D182" s="7" t="s">
        <v>1182</v>
      </c>
      <c r="E182" s="7" t="s">
        <v>1911</v>
      </c>
      <c r="F182" s="8">
        <f t="shared" si="16"/>
        <v>23</v>
      </c>
      <c r="G182" s="6">
        <v>3</v>
      </c>
      <c r="H182" s="9">
        <f t="shared" si="17"/>
        <v>9</v>
      </c>
      <c r="I182" s="6">
        <v>7</v>
      </c>
      <c r="J182" s="9">
        <f t="shared" si="18"/>
        <v>14</v>
      </c>
      <c r="K182" s="6">
        <v>0</v>
      </c>
      <c r="L182" s="9">
        <f t="shared" si="19"/>
        <v>0</v>
      </c>
      <c r="M182" s="10">
        <v>0.3</v>
      </c>
      <c r="N182" s="10">
        <v>0.7</v>
      </c>
      <c r="O182" s="10">
        <v>0</v>
      </c>
      <c r="P182" s="6"/>
      <c r="Q182" s="9">
        <f t="shared" si="20"/>
        <v>0</v>
      </c>
      <c r="R182" s="6"/>
      <c r="S182" s="9">
        <f t="shared" si="21"/>
        <v>0</v>
      </c>
      <c r="T182" s="6"/>
      <c r="U182" s="9">
        <f t="shared" si="22"/>
        <v>0</v>
      </c>
      <c r="V182" s="11">
        <v>0</v>
      </c>
      <c r="W182" s="12">
        <f t="shared" si="23"/>
        <v>0</v>
      </c>
    </row>
    <row r="183" spans="1:23" x14ac:dyDescent="0.2">
      <c r="A183" s="6">
        <v>182</v>
      </c>
      <c r="B183" s="7" t="s">
        <v>1228</v>
      </c>
      <c r="C183" s="7" t="s">
        <v>1229</v>
      </c>
      <c r="D183" s="7" t="s">
        <v>1230</v>
      </c>
      <c r="E183" s="7" t="s">
        <v>1911</v>
      </c>
      <c r="F183" s="8">
        <f t="shared" si="16"/>
        <v>22.959208700000001</v>
      </c>
      <c r="G183" s="6">
        <v>7</v>
      </c>
      <c r="H183" s="9">
        <f t="shared" si="17"/>
        <v>21</v>
      </c>
      <c r="I183" s="6">
        <v>1</v>
      </c>
      <c r="J183" s="9">
        <f t="shared" si="18"/>
        <v>2</v>
      </c>
      <c r="K183" s="6">
        <v>0</v>
      </c>
      <c r="L183" s="9">
        <f t="shared" si="19"/>
        <v>0</v>
      </c>
      <c r="M183" s="10">
        <v>0.875</v>
      </c>
      <c r="N183" s="10">
        <v>0.125</v>
      </c>
      <c r="O183" s="10">
        <v>0</v>
      </c>
      <c r="P183" s="6"/>
      <c r="Q183" s="9">
        <f t="shared" si="20"/>
        <v>0</v>
      </c>
      <c r="R183" s="6"/>
      <c r="S183" s="9">
        <f t="shared" si="21"/>
        <v>0</v>
      </c>
      <c r="T183" s="6"/>
      <c r="U183" s="9">
        <f t="shared" si="22"/>
        <v>0</v>
      </c>
      <c r="V183" s="11">
        <v>4079.13</v>
      </c>
      <c r="W183" s="12">
        <f t="shared" si="23"/>
        <v>4.0791300000000003E-2</v>
      </c>
    </row>
    <row r="184" spans="1:23" x14ac:dyDescent="0.2">
      <c r="A184" s="6">
        <v>183</v>
      </c>
      <c r="B184" s="7" t="s">
        <v>1177</v>
      </c>
      <c r="C184" s="7" t="s">
        <v>1178</v>
      </c>
      <c r="D184" s="7" t="s">
        <v>1179</v>
      </c>
      <c r="E184" s="7" t="s">
        <v>1911</v>
      </c>
      <c r="F184" s="8">
        <f t="shared" si="16"/>
        <v>21.723147600000001</v>
      </c>
      <c r="G184" s="6">
        <v>7</v>
      </c>
      <c r="H184" s="9">
        <f t="shared" si="17"/>
        <v>21</v>
      </c>
      <c r="I184" s="6">
        <v>1</v>
      </c>
      <c r="J184" s="9">
        <f t="shared" si="18"/>
        <v>2</v>
      </c>
      <c r="K184" s="6">
        <v>0</v>
      </c>
      <c r="L184" s="9">
        <f t="shared" si="19"/>
        <v>0</v>
      </c>
      <c r="M184" s="10">
        <v>0.875</v>
      </c>
      <c r="N184" s="10">
        <v>0.125</v>
      </c>
      <c r="O184" s="10">
        <v>0</v>
      </c>
      <c r="P184" s="6"/>
      <c r="Q184" s="9">
        <f t="shared" si="20"/>
        <v>0</v>
      </c>
      <c r="R184" s="6"/>
      <c r="S184" s="9">
        <f t="shared" si="21"/>
        <v>0</v>
      </c>
      <c r="T184" s="6"/>
      <c r="U184" s="9">
        <f t="shared" si="22"/>
        <v>0</v>
      </c>
      <c r="V184" s="11">
        <v>127685.24</v>
      </c>
      <c r="W184" s="12">
        <f t="shared" si="23"/>
        <v>1.2768524000000001</v>
      </c>
    </row>
    <row r="185" spans="1:23" x14ac:dyDescent="0.2">
      <c r="A185" s="6">
        <v>184</v>
      </c>
      <c r="B185" s="7" t="s">
        <v>1207</v>
      </c>
      <c r="C185" s="7" t="s">
        <v>1208</v>
      </c>
      <c r="D185" s="7" t="s">
        <v>1209</v>
      </c>
      <c r="E185" s="7" t="s">
        <v>1911</v>
      </c>
      <c r="F185" s="8">
        <f t="shared" si="16"/>
        <v>21</v>
      </c>
      <c r="G185" s="6">
        <v>7</v>
      </c>
      <c r="H185" s="9">
        <f t="shared" si="17"/>
        <v>21</v>
      </c>
      <c r="I185" s="6">
        <v>0</v>
      </c>
      <c r="J185" s="9">
        <f t="shared" si="18"/>
        <v>0</v>
      </c>
      <c r="K185" s="6">
        <v>0</v>
      </c>
      <c r="L185" s="9">
        <f t="shared" si="19"/>
        <v>0</v>
      </c>
      <c r="M185" s="10">
        <v>1</v>
      </c>
      <c r="N185" s="10">
        <v>0</v>
      </c>
      <c r="O185" s="10">
        <v>0</v>
      </c>
      <c r="P185" s="6"/>
      <c r="Q185" s="9">
        <f t="shared" si="20"/>
        <v>0</v>
      </c>
      <c r="R185" s="6"/>
      <c r="S185" s="9">
        <f t="shared" si="21"/>
        <v>0</v>
      </c>
      <c r="T185" s="6"/>
      <c r="U185" s="9">
        <f t="shared" si="22"/>
        <v>0</v>
      </c>
      <c r="V185" s="11">
        <v>0</v>
      </c>
      <c r="W185" s="12">
        <f t="shared" si="23"/>
        <v>0</v>
      </c>
    </row>
    <row r="186" spans="1:23" x14ac:dyDescent="0.2">
      <c r="A186" s="6">
        <v>185</v>
      </c>
      <c r="B186" s="7" t="s">
        <v>1243</v>
      </c>
      <c r="C186" s="7" t="s">
        <v>1244</v>
      </c>
      <c r="D186" s="7" t="s">
        <v>1245</v>
      </c>
      <c r="E186" s="7" t="s">
        <v>1911</v>
      </c>
      <c r="F186" s="8">
        <f t="shared" si="16"/>
        <v>21</v>
      </c>
      <c r="G186" s="6">
        <v>7</v>
      </c>
      <c r="H186" s="9">
        <f t="shared" si="17"/>
        <v>21</v>
      </c>
      <c r="I186" s="6">
        <v>0</v>
      </c>
      <c r="J186" s="9">
        <f t="shared" si="18"/>
        <v>0</v>
      </c>
      <c r="K186" s="6">
        <v>0</v>
      </c>
      <c r="L186" s="9">
        <f t="shared" si="19"/>
        <v>0</v>
      </c>
      <c r="M186" s="10">
        <v>1</v>
      </c>
      <c r="N186" s="10">
        <v>0</v>
      </c>
      <c r="O186" s="10">
        <v>0</v>
      </c>
      <c r="P186" s="6"/>
      <c r="Q186" s="9">
        <f t="shared" si="20"/>
        <v>0</v>
      </c>
      <c r="R186" s="6"/>
      <c r="S186" s="9">
        <f t="shared" si="21"/>
        <v>0</v>
      </c>
      <c r="T186" s="6"/>
      <c r="U186" s="9">
        <f t="shared" si="22"/>
        <v>0</v>
      </c>
      <c r="V186" s="11">
        <v>0</v>
      </c>
      <c r="W186" s="12">
        <f t="shared" si="23"/>
        <v>0</v>
      </c>
    </row>
    <row r="187" spans="1:23" x14ac:dyDescent="0.2">
      <c r="A187" s="6">
        <v>186</v>
      </c>
      <c r="B187" s="7" t="s">
        <v>1192</v>
      </c>
      <c r="C187" s="7" t="s">
        <v>1193</v>
      </c>
      <c r="D187" s="7" t="s">
        <v>1194</v>
      </c>
      <c r="E187" s="7" t="s">
        <v>1911</v>
      </c>
      <c r="F187" s="8">
        <f t="shared" si="16"/>
        <v>20.999988500000001</v>
      </c>
      <c r="G187" s="6">
        <v>7</v>
      </c>
      <c r="H187" s="9">
        <f t="shared" si="17"/>
        <v>21</v>
      </c>
      <c r="I187" s="6">
        <v>0</v>
      </c>
      <c r="J187" s="9">
        <f t="shared" si="18"/>
        <v>0</v>
      </c>
      <c r="K187" s="6">
        <v>0</v>
      </c>
      <c r="L187" s="9">
        <f t="shared" si="19"/>
        <v>0</v>
      </c>
      <c r="M187" s="10">
        <v>1</v>
      </c>
      <c r="N187" s="10">
        <v>0</v>
      </c>
      <c r="O187" s="10">
        <v>0</v>
      </c>
      <c r="P187" s="6"/>
      <c r="Q187" s="9">
        <f t="shared" si="20"/>
        <v>0</v>
      </c>
      <c r="R187" s="6"/>
      <c r="S187" s="9">
        <f t="shared" si="21"/>
        <v>0</v>
      </c>
      <c r="T187" s="6"/>
      <c r="U187" s="9">
        <f t="shared" si="22"/>
        <v>0</v>
      </c>
      <c r="V187" s="11">
        <v>1.1499999999999999</v>
      </c>
      <c r="W187" s="12">
        <f t="shared" si="23"/>
        <v>1.15E-5</v>
      </c>
    </row>
    <row r="188" spans="1:23" x14ac:dyDescent="0.2">
      <c r="A188" s="6">
        <v>187</v>
      </c>
      <c r="B188" s="7" t="s">
        <v>1216</v>
      </c>
      <c r="C188" s="7" t="s">
        <v>1217</v>
      </c>
      <c r="D188" s="7" t="s">
        <v>1218</v>
      </c>
      <c r="E188" s="7" t="s">
        <v>1911</v>
      </c>
      <c r="F188" s="8">
        <f t="shared" si="16"/>
        <v>20</v>
      </c>
      <c r="G188" s="6">
        <v>4</v>
      </c>
      <c r="H188" s="9">
        <f t="shared" si="17"/>
        <v>12</v>
      </c>
      <c r="I188" s="6">
        <v>4</v>
      </c>
      <c r="J188" s="9">
        <f t="shared" si="18"/>
        <v>8</v>
      </c>
      <c r="K188" s="6">
        <v>0</v>
      </c>
      <c r="L188" s="9">
        <f t="shared" si="19"/>
        <v>0</v>
      </c>
      <c r="M188" s="10">
        <v>0.5</v>
      </c>
      <c r="N188" s="10">
        <v>0.5</v>
      </c>
      <c r="O188" s="10">
        <v>0</v>
      </c>
      <c r="P188" s="6"/>
      <c r="Q188" s="9">
        <f t="shared" si="20"/>
        <v>0</v>
      </c>
      <c r="R188" s="6"/>
      <c r="S188" s="9">
        <f t="shared" si="21"/>
        <v>0</v>
      </c>
      <c r="T188" s="6"/>
      <c r="U188" s="9">
        <f t="shared" si="22"/>
        <v>0</v>
      </c>
      <c r="V188" s="11">
        <v>0</v>
      </c>
      <c r="W188" s="12">
        <f t="shared" si="23"/>
        <v>0</v>
      </c>
    </row>
    <row r="189" spans="1:23" x14ac:dyDescent="0.2">
      <c r="A189" s="6">
        <v>188</v>
      </c>
      <c r="B189" s="7" t="s">
        <v>1219</v>
      </c>
      <c r="C189" s="7" t="s">
        <v>1220</v>
      </c>
      <c r="D189" s="7" t="s">
        <v>1221</v>
      </c>
      <c r="E189" s="7" t="s">
        <v>1911</v>
      </c>
      <c r="F189" s="8">
        <f t="shared" si="16"/>
        <v>20</v>
      </c>
      <c r="G189" s="6">
        <v>2</v>
      </c>
      <c r="H189" s="9">
        <f t="shared" si="17"/>
        <v>6</v>
      </c>
      <c r="I189" s="6">
        <v>7</v>
      </c>
      <c r="J189" s="9">
        <f t="shared" si="18"/>
        <v>14</v>
      </c>
      <c r="K189" s="6">
        <v>0</v>
      </c>
      <c r="L189" s="9">
        <f t="shared" si="19"/>
        <v>0</v>
      </c>
      <c r="M189" s="10">
        <v>0.22220000000000001</v>
      </c>
      <c r="N189" s="10">
        <v>0.77780000000000005</v>
      </c>
      <c r="O189" s="10">
        <v>0</v>
      </c>
      <c r="P189" s="6"/>
      <c r="Q189" s="9">
        <f t="shared" si="20"/>
        <v>0</v>
      </c>
      <c r="R189" s="6"/>
      <c r="S189" s="9">
        <f t="shared" si="21"/>
        <v>0</v>
      </c>
      <c r="T189" s="6"/>
      <c r="U189" s="9">
        <f t="shared" si="22"/>
        <v>0</v>
      </c>
      <c r="V189" s="11">
        <v>0</v>
      </c>
      <c r="W189" s="12">
        <f t="shared" si="23"/>
        <v>0</v>
      </c>
    </row>
    <row r="190" spans="1:23" x14ac:dyDescent="0.2">
      <c r="A190" s="6">
        <v>189</v>
      </c>
      <c r="B190" s="7" t="s">
        <v>1213</v>
      </c>
      <c r="C190" s="7" t="s">
        <v>1214</v>
      </c>
      <c r="D190" s="7" t="s">
        <v>1215</v>
      </c>
      <c r="E190" s="7" t="s">
        <v>1911</v>
      </c>
      <c r="F190" s="8">
        <f t="shared" si="16"/>
        <v>19</v>
      </c>
      <c r="G190" s="6">
        <v>5</v>
      </c>
      <c r="H190" s="9">
        <f t="shared" si="17"/>
        <v>15</v>
      </c>
      <c r="I190" s="6">
        <v>2</v>
      </c>
      <c r="J190" s="9">
        <f t="shared" si="18"/>
        <v>4</v>
      </c>
      <c r="K190" s="6">
        <v>0</v>
      </c>
      <c r="L190" s="9">
        <f t="shared" si="19"/>
        <v>0</v>
      </c>
      <c r="M190" s="10">
        <v>0.71430000000000005</v>
      </c>
      <c r="N190" s="10">
        <v>0.28570000000000001</v>
      </c>
      <c r="O190" s="10">
        <v>0</v>
      </c>
      <c r="P190" s="6"/>
      <c r="Q190" s="9">
        <f t="shared" si="20"/>
        <v>0</v>
      </c>
      <c r="R190" s="6"/>
      <c r="S190" s="9">
        <f t="shared" si="21"/>
        <v>0</v>
      </c>
      <c r="T190" s="6"/>
      <c r="U190" s="9">
        <f t="shared" si="22"/>
        <v>0</v>
      </c>
      <c r="V190" s="11">
        <v>0</v>
      </c>
      <c r="W190" s="12">
        <f t="shared" si="23"/>
        <v>0</v>
      </c>
    </row>
    <row r="191" spans="1:23" x14ac:dyDescent="0.2">
      <c r="A191" s="6">
        <v>190</v>
      </c>
      <c r="B191" s="7" t="s">
        <v>1234</v>
      </c>
      <c r="C191" s="7" t="s">
        <v>1235</v>
      </c>
      <c r="D191" s="7" t="s">
        <v>1236</v>
      </c>
      <c r="E191" s="7" t="s">
        <v>1911</v>
      </c>
      <c r="F191" s="8">
        <f t="shared" si="16"/>
        <v>19</v>
      </c>
      <c r="G191" s="6">
        <v>6</v>
      </c>
      <c r="H191" s="9">
        <f t="shared" si="17"/>
        <v>18</v>
      </c>
      <c r="I191" s="6">
        <v>0</v>
      </c>
      <c r="J191" s="9">
        <f t="shared" si="18"/>
        <v>0</v>
      </c>
      <c r="K191" s="6">
        <v>1</v>
      </c>
      <c r="L191" s="9">
        <f t="shared" si="19"/>
        <v>1</v>
      </c>
      <c r="M191" s="10">
        <v>0.85709999999999997</v>
      </c>
      <c r="N191" s="10">
        <v>0</v>
      </c>
      <c r="O191" s="10">
        <v>0.1429</v>
      </c>
      <c r="P191" s="6"/>
      <c r="Q191" s="9">
        <f t="shared" si="20"/>
        <v>0</v>
      </c>
      <c r="R191" s="6"/>
      <c r="S191" s="9">
        <f t="shared" si="21"/>
        <v>0</v>
      </c>
      <c r="T191" s="6"/>
      <c r="U191" s="9">
        <f t="shared" si="22"/>
        <v>0</v>
      </c>
      <c r="V191" s="11">
        <v>0</v>
      </c>
      <c r="W191" s="12">
        <f t="shared" si="23"/>
        <v>0</v>
      </c>
    </row>
    <row r="192" spans="1:23" x14ac:dyDescent="0.2">
      <c r="A192" s="6">
        <v>191</v>
      </c>
      <c r="B192" s="7" t="s">
        <v>1258</v>
      </c>
      <c r="C192" s="7" t="s">
        <v>1259</v>
      </c>
      <c r="D192" s="7" t="s">
        <v>1260</v>
      </c>
      <c r="E192" s="7" t="s">
        <v>1911</v>
      </c>
      <c r="F192" s="8">
        <f t="shared" si="16"/>
        <v>19</v>
      </c>
      <c r="G192" s="6">
        <v>1</v>
      </c>
      <c r="H192" s="9">
        <f t="shared" si="17"/>
        <v>3</v>
      </c>
      <c r="I192" s="6">
        <v>8</v>
      </c>
      <c r="J192" s="9">
        <f t="shared" si="18"/>
        <v>16</v>
      </c>
      <c r="K192" s="6">
        <v>0</v>
      </c>
      <c r="L192" s="9">
        <f t="shared" si="19"/>
        <v>0</v>
      </c>
      <c r="M192" s="10">
        <v>0.1111</v>
      </c>
      <c r="N192" s="10">
        <v>0.88890000000000002</v>
      </c>
      <c r="O192" s="10">
        <v>0</v>
      </c>
      <c r="P192" s="6"/>
      <c r="Q192" s="9">
        <f t="shared" si="20"/>
        <v>0</v>
      </c>
      <c r="R192" s="6"/>
      <c r="S192" s="9">
        <f t="shared" si="21"/>
        <v>0</v>
      </c>
      <c r="T192" s="6"/>
      <c r="U192" s="9">
        <f t="shared" si="22"/>
        <v>0</v>
      </c>
      <c r="V192" s="11">
        <v>0</v>
      </c>
      <c r="W192" s="12">
        <f t="shared" si="23"/>
        <v>0</v>
      </c>
    </row>
    <row r="193" spans="1:23" x14ac:dyDescent="0.2">
      <c r="A193" s="6">
        <v>192</v>
      </c>
      <c r="B193" s="7" t="s">
        <v>1261</v>
      </c>
      <c r="C193" s="7" t="s">
        <v>1262</v>
      </c>
      <c r="D193" s="7" t="s">
        <v>1263</v>
      </c>
      <c r="E193" s="7" t="s">
        <v>1911</v>
      </c>
      <c r="F193" s="8">
        <f t="shared" si="16"/>
        <v>18.638140400000001</v>
      </c>
      <c r="G193" s="6">
        <v>2</v>
      </c>
      <c r="H193" s="9">
        <f t="shared" si="17"/>
        <v>6</v>
      </c>
      <c r="I193" s="6">
        <v>7</v>
      </c>
      <c r="J193" s="9">
        <f t="shared" si="18"/>
        <v>14</v>
      </c>
      <c r="K193" s="6">
        <v>0</v>
      </c>
      <c r="L193" s="9">
        <f t="shared" si="19"/>
        <v>0</v>
      </c>
      <c r="M193" s="10">
        <v>0.22220000000000001</v>
      </c>
      <c r="N193" s="10">
        <v>0.77780000000000005</v>
      </c>
      <c r="O193" s="10">
        <v>0</v>
      </c>
      <c r="P193" s="6"/>
      <c r="Q193" s="9">
        <f t="shared" si="20"/>
        <v>0</v>
      </c>
      <c r="R193" s="6"/>
      <c r="S193" s="9">
        <f t="shared" si="21"/>
        <v>0</v>
      </c>
      <c r="T193" s="6"/>
      <c r="U193" s="9">
        <f t="shared" si="22"/>
        <v>0</v>
      </c>
      <c r="V193" s="11">
        <v>136185.96</v>
      </c>
      <c r="W193" s="12">
        <f t="shared" si="23"/>
        <v>1.3618596000000001</v>
      </c>
    </row>
    <row r="194" spans="1:23" x14ac:dyDescent="0.2">
      <c r="A194" s="6">
        <v>193</v>
      </c>
      <c r="B194" s="7" t="s">
        <v>1273</v>
      </c>
      <c r="C194" s="7" t="s">
        <v>1274</v>
      </c>
      <c r="D194" s="7" t="s">
        <v>1275</v>
      </c>
      <c r="E194" s="7" t="s">
        <v>1911</v>
      </c>
      <c r="F194" s="8">
        <f t="shared" ref="F194:F257" si="24">SUM(H194+J194+L194-Q194-S194-U194-W194)</f>
        <v>18</v>
      </c>
      <c r="G194" s="6">
        <v>6</v>
      </c>
      <c r="H194" s="9">
        <f t="shared" ref="H194:H257" si="25">SUM(G194*3)</f>
        <v>18</v>
      </c>
      <c r="I194" s="6">
        <v>0</v>
      </c>
      <c r="J194" s="9">
        <f t="shared" ref="J194:J257" si="26">SUM(I194*2)</f>
        <v>0</v>
      </c>
      <c r="K194" s="6">
        <v>0</v>
      </c>
      <c r="L194" s="9">
        <f t="shared" ref="L194:L257" si="27">SUM(K194*1)</f>
        <v>0</v>
      </c>
      <c r="M194" s="10">
        <v>1</v>
      </c>
      <c r="N194" s="10">
        <v>0</v>
      </c>
      <c r="O194" s="10">
        <v>0</v>
      </c>
      <c r="P194" s="6"/>
      <c r="Q194" s="9">
        <f t="shared" ref="Q194:Q257" si="28">SUM(P194*500)</f>
        <v>0</v>
      </c>
      <c r="R194" s="6"/>
      <c r="S194" s="9">
        <f t="shared" ref="S194:S257" si="29">SUM(R194*100)</f>
        <v>0</v>
      </c>
      <c r="T194" s="6"/>
      <c r="U194" s="9">
        <f t="shared" ref="U194:U257" si="30">SUM(T194*1000)</f>
        <v>0</v>
      </c>
      <c r="V194" s="11">
        <v>0</v>
      </c>
      <c r="W194" s="12">
        <f t="shared" ref="W194:W257" si="31">SUM(V194*0.00001)</f>
        <v>0</v>
      </c>
    </row>
    <row r="195" spans="1:23" x14ac:dyDescent="0.2">
      <c r="A195" s="6">
        <v>194</v>
      </c>
      <c r="B195" s="7" t="s">
        <v>1246</v>
      </c>
      <c r="C195" s="7" t="s">
        <v>1247</v>
      </c>
      <c r="D195" s="7" t="s">
        <v>1248</v>
      </c>
      <c r="E195" s="7" t="s">
        <v>1911</v>
      </c>
      <c r="F195" s="8">
        <f t="shared" si="24"/>
        <v>17.9999985</v>
      </c>
      <c r="G195" s="6">
        <v>6</v>
      </c>
      <c r="H195" s="9">
        <f t="shared" si="25"/>
        <v>18</v>
      </c>
      <c r="I195" s="6">
        <v>0</v>
      </c>
      <c r="J195" s="9">
        <f t="shared" si="26"/>
        <v>0</v>
      </c>
      <c r="K195" s="6">
        <v>0</v>
      </c>
      <c r="L195" s="9">
        <f t="shared" si="27"/>
        <v>0</v>
      </c>
      <c r="M195" s="10">
        <v>1</v>
      </c>
      <c r="N195" s="10">
        <v>0</v>
      </c>
      <c r="O195" s="10">
        <v>0</v>
      </c>
      <c r="P195" s="6"/>
      <c r="Q195" s="9">
        <f t="shared" si="28"/>
        <v>0</v>
      </c>
      <c r="R195" s="6"/>
      <c r="S195" s="9">
        <f t="shared" si="29"/>
        <v>0</v>
      </c>
      <c r="T195" s="6"/>
      <c r="U195" s="9">
        <f t="shared" si="30"/>
        <v>0</v>
      </c>
      <c r="V195" s="11">
        <v>0.15</v>
      </c>
      <c r="W195" s="12">
        <f t="shared" si="31"/>
        <v>1.5E-6</v>
      </c>
    </row>
    <row r="196" spans="1:23" x14ac:dyDescent="0.2">
      <c r="A196" s="6">
        <v>195</v>
      </c>
      <c r="B196" s="7" t="s">
        <v>1222</v>
      </c>
      <c r="C196" s="7" t="s">
        <v>1223</v>
      </c>
      <c r="D196" s="7" t="s">
        <v>1224</v>
      </c>
      <c r="E196" s="7" t="s">
        <v>1911</v>
      </c>
      <c r="F196" s="8">
        <f t="shared" si="24"/>
        <v>17.9999945</v>
      </c>
      <c r="G196" s="6">
        <v>6</v>
      </c>
      <c r="H196" s="9">
        <f t="shared" si="25"/>
        <v>18</v>
      </c>
      <c r="I196" s="6">
        <v>0</v>
      </c>
      <c r="J196" s="9">
        <f t="shared" si="26"/>
        <v>0</v>
      </c>
      <c r="K196" s="6">
        <v>0</v>
      </c>
      <c r="L196" s="9">
        <f t="shared" si="27"/>
        <v>0</v>
      </c>
      <c r="M196" s="10">
        <v>1</v>
      </c>
      <c r="N196" s="10">
        <v>0</v>
      </c>
      <c r="O196" s="10">
        <v>0</v>
      </c>
      <c r="P196" s="6"/>
      <c r="Q196" s="9">
        <f t="shared" si="28"/>
        <v>0</v>
      </c>
      <c r="R196" s="6"/>
      <c r="S196" s="9">
        <f t="shared" si="29"/>
        <v>0</v>
      </c>
      <c r="T196" s="6"/>
      <c r="U196" s="9">
        <f t="shared" si="30"/>
        <v>0</v>
      </c>
      <c r="V196" s="11">
        <v>0.55000000000000004</v>
      </c>
      <c r="W196" s="12">
        <f t="shared" si="31"/>
        <v>5.5000000000000007E-6</v>
      </c>
    </row>
    <row r="197" spans="1:23" x14ac:dyDescent="0.2">
      <c r="A197" s="6">
        <v>196</v>
      </c>
      <c r="B197" s="7" t="s">
        <v>1249</v>
      </c>
      <c r="C197" s="7" t="s">
        <v>1250</v>
      </c>
      <c r="D197" s="7" t="s">
        <v>1251</v>
      </c>
      <c r="E197" s="7" t="s">
        <v>1911</v>
      </c>
      <c r="F197" s="8">
        <f t="shared" si="24"/>
        <v>17.999963300000001</v>
      </c>
      <c r="G197" s="6">
        <v>6</v>
      </c>
      <c r="H197" s="9">
        <f t="shared" si="25"/>
        <v>18</v>
      </c>
      <c r="I197" s="6">
        <v>0</v>
      </c>
      <c r="J197" s="9">
        <f t="shared" si="26"/>
        <v>0</v>
      </c>
      <c r="K197" s="6">
        <v>0</v>
      </c>
      <c r="L197" s="9">
        <f t="shared" si="27"/>
        <v>0</v>
      </c>
      <c r="M197" s="10">
        <v>1</v>
      </c>
      <c r="N197" s="10">
        <v>0</v>
      </c>
      <c r="O197" s="10">
        <v>0</v>
      </c>
      <c r="P197" s="6"/>
      <c r="Q197" s="9">
        <f t="shared" si="28"/>
        <v>0</v>
      </c>
      <c r="R197" s="6"/>
      <c r="S197" s="9">
        <f t="shared" si="29"/>
        <v>0</v>
      </c>
      <c r="T197" s="6"/>
      <c r="U197" s="9">
        <f t="shared" si="30"/>
        <v>0</v>
      </c>
      <c r="V197" s="11">
        <v>3.67</v>
      </c>
      <c r="W197" s="12">
        <f t="shared" si="31"/>
        <v>3.6700000000000004E-5</v>
      </c>
    </row>
    <row r="198" spans="1:23" x14ac:dyDescent="0.2">
      <c r="A198" s="6">
        <v>197</v>
      </c>
      <c r="B198" s="7" t="s">
        <v>1252</v>
      </c>
      <c r="C198" s="7" t="s">
        <v>1253</v>
      </c>
      <c r="D198" s="7" t="s">
        <v>1254</v>
      </c>
      <c r="E198" s="7" t="s">
        <v>1911</v>
      </c>
      <c r="F198" s="8">
        <f t="shared" si="24"/>
        <v>17.998991700000001</v>
      </c>
      <c r="G198" s="6">
        <v>6</v>
      </c>
      <c r="H198" s="9">
        <f t="shared" si="25"/>
        <v>18</v>
      </c>
      <c r="I198" s="6">
        <v>0</v>
      </c>
      <c r="J198" s="9">
        <f t="shared" si="26"/>
        <v>0</v>
      </c>
      <c r="K198" s="6">
        <v>0</v>
      </c>
      <c r="L198" s="9">
        <f t="shared" si="27"/>
        <v>0</v>
      </c>
      <c r="M198" s="10">
        <v>1</v>
      </c>
      <c r="N198" s="10">
        <v>0</v>
      </c>
      <c r="O198" s="10">
        <v>0</v>
      </c>
      <c r="P198" s="6"/>
      <c r="Q198" s="9">
        <f t="shared" si="28"/>
        <v>0</v>
      </c>
      <c r="R198" s="6"/>
      <c r="S198" s="9">
        <f t="shared" si="29"/>
        <v>0</v>
      </c>
      <c r="T198" s="6"/>
      <c r="U198" s="9">
        <f t="shared" si="30"/>
        <v>0</v>
      </c>
      <c r="V198" s="11">
        <v>100.83</v>
      </c>
      <c r="W198" s="12">
        <f t="shared" si="31"/>
        <v>1.0083000000000002E-3</v>
      </c>
    </row>
    <row r="199" spans="1:23" x14ac:dyDescent="0.2">
      <c r="A199" s="6">
        <v>198</v>
      </c>
      <c r="B199" s="7" t="s">
        <v>334</v>
      </c>
      <c r="C199" s="7" t="s">
        <v>335</v>
      </c>
      <c r="D199" s="7" t="s">
        <v>336</v>
      </c>
      <c r="E199" s="7" t="s">
        <v>1911</v>
      </c>
      <c r="F199" s="8">
        <f t="shared" si="24"/>
        <v>17.997586500000001</v>
      </c>
      <c r="G199" s="6">
        <v>0</v>
      </c>
      <c r="H199" s="9">
        <f t="shared" si="25"/>
        <v>0</v>
      </c>
      <c r="I199" s="6">
        <v>9</v>
      </c>
      <c r="J199" s="9">
        <f t="shared" si="26"/>
        <v>18</v>
      </c>
      <c r="K199" s="6">
        <v>0</v>
      </c>
      <c r="L199" s="9">
        <f t="shared" si="27"/>
        <v>0</v>
      </c>
      <c r="M199" s="10">
        <v>0</v>
      </c>
      <c r="N199" s="10">
        <v>1</v>
      </c>
      <c r="O199" s="10">
        <v>0</v>
      </c>
      <c r="P199" s="6"/>
      <c r="Q199" s="9">
        <f t="shared" si="28"/>
        <v>0</v>
      </c>
      <c r="R199" s="6"/>
      <c r="S199" s="9">
        <f t="shared" si="29"/>
        <v>0</v>
      </c>
      <c r="T199" s="6"/>
      <c r="U199" s="9">
        <f t="shared" si="30"/>
        <v>0</v>
      </c>
      <c r="V199" s="11">
        <v>241.35</v>
      </c>
      <c r="W199" s="12">
        <f t="shared" si="31"/>
        <v>2.4135000000000003E-3</v>
      </c>
    </row>
    <row r="200" spans="1:23" x14ac:dyDescent="0.2">
      <c r="A200" s="6">
        <v>199</v>
      </c>
      <c r="B200" s="7" t="s">
        <v>1240</v>
      </c>
      <c r="C200" s="7" t="s">
        <v>1241</v>
      </c>
      <c r="D200" s="7" t="s">
        <v>1242</v>
      </c>
      <c r="E200" s="7" t="s">
        <v>1911</v>
      </c>
      <c r="F200" s="8">
        <f t="shared" si="24"/>
        <v>17.4791849</v>
      </c>
      <c r="G200" s="6">
        <v>6</v>
      </c>
      <c r="H200" s="9">
        <f t="shared" si="25"/>
        <v>18</v>
      </c>
      <c r="I200" s="6">
        <v>0</v>
      </c>
      <c r="J200" s="9">
        <f t="shared" si="26"/>
        <v>0</v>
      </c>
      <c r="K200" s="6">
        <v>0</v>
      </c>
      <c r="L200" s="9">
        <f t="shared" si="27"/>
        <v>0</v>
      </c>
      <c r="M200" s="10">
        <v>1</v>
      </c>
      <c r="N200" s="10">
        <v>0</v>
      </c>
      <c r="O200" s="10">
        <v>0</v>
      </c>
      <c r="P200" s="6"/>
      <c r="Q200" s="9">
        <f t="shared" si="28"/>
        <v>0</v>
      </c>
      <c r="R200" s="6"/>
      <c r="S200" s="9">
        <f t="shared" si="29"/>
        <v>0</v>
      </c>
      <c r="T200" s="6"/>
      <c r="U200" s="9">
        <f t="shared" si="30"/>
        <v>0</v>
      </c>
      <c r="V200" s="11">
        <v>52081.51</v>
      </c>
      <c r="W200" s="12">
        <f t="shared" si="31"/>
        <v>0.52081510000000009</v>
      </c>
    </row>
    <row r="201" spans="1:23" x14ac:dyDescent="0.2">
      <c r="A201" s="6">
        <v>200</v>
      </c>
      <c r="B201" s="7" t="s">
        <v>1321</v>
      </c>
      <c r="C201" s="7" t="s">
        <v>1322</v>
      </c>
      <c r="D201" s="7" t="s">
        <v>1323</v>
      </c>
      <c r="E201" s="7" t="s">
        <v>1911</v>
      </c>
      <c r="F201" s="8">
        <f t="shared" si="24"/>
        <v>17</v>
      </c>
      <c r="G201" s="6">
        <v>5</v>
      </c>
      <c r="H201" s="9">
        <f t="shared" si="25"/>
        <v>15</v>
      </c>
      <c r="I201" s="6">
        <v>1</v>
      </c>
      <c r="J201" s="9">
        <f t="shared" si="26"/>
        <v>2</v>
      </c>
      <c r="K201" s="6">
        <v>0</v>
      </c>
      <c r="L201" s="9">
        <f t="shared" si="27"/>
        <v>0</v>
      </c>
      <c r="M201" s="10">
        <v>0.83330000000000004</v>
      </c>
      <c r="N201" s="10">
        <v>0.16669999999999999</v>
      </c>
      <c r="O201" s="10">
        <v>0</v>
      </c>
      <c r="P201" s="6"/>
      <c r="Q201" s="9">
        <f t="shared" si="28"/>
        <v>0</v>
      </c>
      <c r="R201" s="6"/>
      <c r="S201" s="9">
        <f t="shared" si="29"/>
        <v>0</v>
      </c>
      <c r="T201" s="6"/>
      <c r="U201" s="9">
        <f t="shared" si="30"/>
        <v>0</v>
      </c>
      <c r="V201" s="11">
        <v>0</v>
      </c>
      <c r="W201" s="12">
        <f t="shared" si="31"/>
        <v>0</v>
      </c>
    </row>
    <row r="202" spans="1:23" x14ac:dyDescent="0.2">
      <c r="A202" s="6">
        <v>201</v>
      </c>
      <c r="B202" s="7" t="s">
        <v>1237</v>
      </c>
      <c r="C202" s="7" t="s">
        <v>1238</v>
      </c>
      <c r="D202" s="7" t="s">
        <v>1239</v>
      </c>
      <c r="E202" s="7" t="s">
        <v>1911</v>
      </c>
      <c r="F202" s="8">
        <f t="shared" si="24"/>
        <v>16.597360699999999</v>
      </c>
      <c r="G202" s="6">
        <v>5</v>
      </c>
      <c r="H202" s="9">
        <f t="shared" si="25"/>
        <v>15</v>
      </c>
      <c r="I202" s="6">
        <v>2</v>
      </c>
      <c r="J202" s="9">
        <f t="shared" si="26"/>
        <v>4</v>
      </c>
      <c r="K202" s="6">
        <v>0</v>
      </c>
      <c r="L202" s="9">
        <f t="shared" si="27"/>
        <v>0</v>
      </c>
      <c r="M202" s="10">
        <v>0.71430000000000005</v>
      </c>
      <c r="N202" s="10">
        <v>0.28570000000000001</v>
      </c>
      <c r="O202" s="10">
        <v>0</v>
      </c>
      <c r="P202" s="6"/>
      <c r="Q202" s="9">
        <f t="shared" si="28"/>
        <v>0</v>
      </c>
      <c r="R202" s="6"/>
      <c r="S202" s="9">
        <f t="shared" si="29"/>
        <v>0</v>
      </c>
      <c r="T202" s="6"/>
      <c r="U202" s="9">
        <f t="shared" si="30"/>
        <v>0</v>
      </c>
      <c r="V202" s="11">
        <v>240263.93</v>
      </c>
      <c r="W202" s="12">
        <f t="shared" si="31"/>
        <v>2.4026393000000001</v>
      </c>
    </row>
    <row r="203" spans="1:23" x14ac:dyDescent="0.2">
      <c r="A203" s="6">
        <v>202</v>
      </c>
      <c r="B203" s="7" t="s">
        <v>1264</v>
      </c>
      <c r="C203" s="7" t="s">
        <v>1265</v>
      </c>
      <c r="D203" s="7" t="s">
        <v>1266</v>
      </c>
      <c r="E203" s="7" t="s">
        <v>1911</v>
      </c>
      <c r="F203" s="8">
        <f t="shared" si="24"/>
        <v>15.996917099999999</v>
      </c>
      <c r="G203" s="6">
        <v>4</v>
      </c>
      <c r="H203" s="9">
        <f t="shared" si="25"/>
        <v>12</v>
      </c>
      <c r="I203" s="6">
        <v>2</v>
      </c>
      <c r="J203" s="9">
        <f t="shared" si="26"/>
        <v>4</v>
      </c>
      <c r="K203" s="6">
        <v>0</v>
      </c>
      <c r="L203" s="9">
        <f t="shared" si="27"/>
        <v>0</v>
      </c>
      <c r="M203" s="10">
        <v>0.66669999999999996</v>
      </c>
      <c r="N203" s="10">
        <v>0.33329999999999999</v>
      </c>
      <c r="O203" s="10">
        <v>0</v>
      </c>
      <c r="P203" s="6"/>
      <c r="Q203" s="9">
        <f t="shared" si="28"/>
        <v>0</v>
      </c>
      <c r="R203" s="6"/>
      <c r="S203" s="9">
        <f t="shared" si="29"/>
        <v>0</v>
      </c>
      <c r="T203" s="6"/>
      <c r="U203" s="9">
        <f t="shared" si="30"/>
        <v>0</v>
      </c>
      <c r="V203" s="11">
        <v>308.29000000000002</v>
      </c>
      <c r="W203" s="12">
        <f t="shared" si="31"/>
        <v>3.0829000000000004E-3</v>
      </c>
    </row>
    <row r="204" spans="1:23" x14ac:dyDescent="0.2">
      <c r="A204" s="6">
        <v>203</v>
      </c>
      <c r="B204" s="7" t="s">
        <v>1210</v>
      </c>
      <c r="C204" s="7" t="s">
        <v>1211</v>
      </c>
      <c r="D204" s="7" t="s">
        <v>1212</v>
      </c>
      <c r="E204" s="7" t="s">
        <v>1911</v>
      </c>
      <c r="F204" s="8">
        <f t="shared" si="24"/>
        <v>15</v>
      </c>
      <c r="G204" s="6">
        <v>5</v>
      </c>
      <c r="H204" s="9">
        <f t="shared" si="25"/>
        <v>15</v>
      </c>
      <c r="I204" s="6">
        <v>0</v>
      </c>
      <c r="J204" s="9">
        <f t="shared" si="26"/>
        <v>0</v>
      </c>
      <c r="K204" s="6">
        <v>0</v>
      </c>
      <c r="L204" s="9">
        <f t="shared" si="27"/>
        <v>0</v>
      </c>
      <c r="M204" s="10">
        <v>1</v>
      </c>
      <c r="N204" s="10">
        <v>0</v>
      </c>
      <c r="O204" s="10">
        <v>0</v>
      </c>
      <c r="P204" s="6"/>
      <c r="Q204" s="9">
        <f t="shared" si="28"/>
        <v>0</v>
      </c>
      <c r="R204" s="6"/>
      <c r="S204" s="9">
        <f t="shared" si="29"/>
        <v>0</v>
      </c>
      <c r="T204" s="6"/>
      <c r="U204" s="9">
        <f t="shared" si="30"/>
        <v>0</v>
      </c>
      <c r="V204" s="11">
        <v>0</v>
      </c>
      <c r="W204" s="12">
        <f t="shared" si="31"/>
        <v>0</v>
      </c>
    </row>
    <row r="205" spans="1:23" x14ac:dyDescent="0.2">
      <c r="A205" s="6">
        <v>204</v>
      </c>
      <c r="B205" s="7" t="s">
        <v>1270</v>
      </c>
      <c r="C205" s="7" t="s">
        <v>1271</v>
      </c>
      <c r="D205" s="7" t="s">
        <v>1272</v>
      </c>
      <c r="E205" s="7" t="s">
        <v>1911</v>
      </c>
      <c r="F205" s="8">
        <f t="shared" si="24"/>
        <v>15</v>
      </c>
      <c r="G205" s="6">
        <v>5</v>
      </c>
      <c r="H205" s="9">
        <f t="shared" si="25"/>
        <v>15</v>
      </c>
      <c r="I205" s="6">
        <v>0</v>
      </c>
      <c r="J205" s="9">
        <f t="shared" si="26"/>
        <v>0</v>
      </c>
      <c r="K205" s="6">
        <v>0</v>
      </c>
      <c r="L205" s="9">
        <f t="shared" si="27"/>
        <v>0</v>
      </c>
      <c r="M205" s="10">
        <v>1</v>
      </c>
      <c r="N205" s="10">
        <v>0</v>
      </c>
      <c r="O205" s="10">
        <v>0</v>
      </c>
      <c r="P205" s="6"/>
      <c r="Q205" s="9">
        <f t="shared" si="28"/>
        <v>0</v>
      </c>
      <c r="R205" s="6"/>
      <c r="S205" s="9">
        <f t="shared" si="29"/>
        <v>0</v>
      </c>
      <c r="T205" s="6"/>
      <c r="U205" s="9">
        <f t="shared" si="30"/>
        <v>0</v>
      </c>
      <c r="V205" s="11">
        <v>0</v>
      </c>
      <c r="W205" s="12">
        <f t="shared" si="31"/>
        <v>0</v>
      </c>
    </row>
    <row r="206" spans="1:23" x14ac:dyDescent="0.2">
      <c r="A206" s="6">
        <v>205</v>
      </c>
      <c r="B206" s="7" t="s">
        <v>1297</v>
      </c>
      <c r="C206" s="7" t="s">
        <v>1298</v>
      </c>
      <c r="D206" s="7" t="s">
        <v>1299</v>
      </c>
      <c r="E206" s="7" t="s">
        <v>1911</v>
      </c>
      <c r="F206" s="8">
        <f t="shared" si="24"/>
        <v>15</v>
      </c>
      <c r="G206" s="6">
        <v>5</v>
      </c>
      <c r="H206" s="9">
        <f t="shared" si="25"/>
        <v>15</v>
      </c>
      <c r="I206" s="6">
        <v>0</v>
      </c>
      <c r="J206" s="9">
        <f t="shared" si="26"/>
        <v>0</v>
      </c>
      <c r="K206" s="6">
        <v>0</v>
      </c>
      <c r="L206" s="9">
        <f t="shared" si="27"/>
        <v>0</v>
      </c>
      <c r="M206" s="10">
        <v>1</v>
      </c>
      <c r="N206" s="10">
        <v>0</v>
      </c>
      <c r="O206" s="10">
        <v>0</v>
      </c>
      <c r="P206" s="6"/>
      <c r="Q206" s="9">
        <f t="shared" si="28"/>
        <v>0</v>
      </c>
      <c r="R206" s="6"/>
      <c r="S206" s="9">
        <f t="shared" si="29"/>
        <v>0</v>
      </c>
      <c r="T206" s="6"/>
      <c r="U206" s="9">
        <f t="shared" si="30"/>
        <v>0</v>
      </c>
      <c r="V206" s="11">
        <v>0</v>
      </c>
      <c r="W206" s="12">
        <f t="shared" si="31"/>
        <v>0</v>
      </c>
    </row>
    <row r="207" spans="1:23" x14ac:dyDescent="0.2">
      <c r="A207" s="6">
        <v>206</v>
      </c>
      <c r="B207" s="7" t="s">
        <v>1276</v>
      </c>
      <c r="C207" s="7" t="s">
        <v>1277</v>
      </c>
      <c r="D207" s="7" t="s">
        <v>1278</v>
      </c>
      <c r="E207" s="7" t="s">
        <v>1911</v>
      </c>
      <c r="F207" s="8">
        <f t="shared" si="24"/>
        <v>14.9638328</v>
      </c>
      <c r="G207" s="6">
        <v>5</v>
      </c>
      <c r="H207" s="9">
        <f t="shared" si="25"/>
        <v>15</v>
      </c>
      <c r="I207" s="6">
        <v>0</v>
      </c>
      <c r="J207" s="9">
        <f t="shared" si="26"/>
        <v>0</v>
      </c>
      <c r="K207" s="6">
        <v>0</v>
      </c>
      <c r="L207" s="9">
        <f t="shared" si="27"/>
        <v>0</v>
      </c>
      <c r="M207" s="10">
        <v>1</v>
      </c>
      <c r="N207" s="10">
        <v>0</v>
      </c>
      <c r="O207" s="10">
        <v>0</v>
      </c>
      <c r="P207" s="6"/>
      <c r="Q207" s="9">
        <f t="shared" si="28"/>
        <v>0</v>
      </c>
      <c r="R207" s="6"/>
      <c r="S207" s="9">
        <f t="shared" si="29"/>
        <v>0</v>
      </c>
      <c r="T207" s="6"/>
      <c r="U207" s="9">
        <f t="shared" si="30"/>
        <v>0</v>
      </c>
      <c r="V207" s="11">
        <v>3616.72</v>
      </c>
      <c r="W207" s="12">
        <f t="shared" si="31"/>
        <v>3.6167200000000004E-2</v>
      </c>
    </row>
    <row r="208" spans="1:23" x14ac:dyDescent="0.2">
      <c r="A208" s="6">
        <v>207</v>
      </c>
      <c r="B208" s="7" t="s">
        <v>1279</v>
      </c>
      <c r="C208" s="7" t="s">
        <v>1280</v>
      </c>
      <c r="D208" s="7" t="s">
        <v>1281</v>
      </c>
      <c r="E208" s="7" t="s">
        <v>1911</v>
      </c>
      <c r="F208" s="8">
        <f t="shared" si="24"/>
        <v>14.5036504</v>
      </c>
      <c r="G208" s="6">
        <v>5</v>
      </c>
      <c r="H208" s="9">
        <f t="shared" si="25"/>
        <v>15</v>
      </c>
      <c r="I208" s="6">
        <v>0</v>
      </c>
      <c r="J208" s="9">
        <f t="shared" si="26"/>
        <v>0</v>
      </c>
      <c r="K208" s="6">
        <v>0</v>
      </c>
      <c r="L208" s="9">
        <f t="shared" si="27"/>
        <v>0</v>
      </c>
      <c r="M208" s="10">
        <v>1</v>
      </c>
      <c r="N208" s="10">
        <v>0</v>
      </c>
      <c r="O208" s="10">
        <v>0</v>
      </c>
      <c r="P208" s="6"/>
      <c r="Q208" s="9">
        <f t="shared" si="28"/>
        <v>0</v>
      </c>
      <c r="R208" s="6"/>
      <c r="S208" s="9">
        <f t="shared" si="29"/>
        <v>0</v>
      </c>
      <c r="T208" s="6"/>
      <c r="U208" s="9">
        <f t="shared" si="30"/>
        <v>0</v>
      </c>
      <c r="V208" s="11">
        <v>49634.96</v>
      </c>
      <c r="W208" s="12">
        <f t="shared" si="31"/>
        <v>0.49634960000000006</v>
      </c>
    </row>
    <row r="209" spans="1:23" x14ac:dyDescent="0.2">
      <c r="A209" s="6">
        <v>208</v>
      </c>
      <c r="B209" s="7" t="s">
        <v>1285</v>
      </c>
      <c r="C209" s="7" t="s">
        <v>1286</v>
      </c>
      <c r="D209" s="7" t="s">
        <v>1287</v>
      </c>
      <c r="E209" s="7" t="s">
        <v>1911</v>
      </c>
      <c r="F209" s="8">
        <f t="shared" si="24"/>
        <v>13.999848</v>
      </c>
      <c r="G209" s="6">
        <v>2</v>
      </c>
      <c r="H209" s="9">
        <f t="shared" si="25"/>
        <v>6</v>
      </c>
      <c r="I209" s="6">
        <v>4</v>
      </c>
      <c r="J209" s="9">
        <f t="shared" si="26"/>
        <v>8</v>
      </c>
      <c r="K209" s="6">
        <v>0</v>
      </c>
      <c r="L209" s="9">
        <f t="shared" si="27"/>
        <v>0</v>
      </c>
      <c r="M209" s="10">
        <v>0.33329999999999999</v>
      </c>
      <c r="N209" s="10">
        <v>0.66669999999999996</v>
      </c>
      <c r="O209" s="10">
        <v>0</v>
      </c>
      <c r="P209" s="6"/>
      <c r="Q209" s="9">
        <f t="shared" si="28"/>
        <v>0</v>
      </c>
      <c r="R209" s="6"/>
      <c r="S209" s="9">
        <f t="shared" si="29"/>
        <v>0</v>
      </c>
      <c r="T209" s="6"/>
      <c r="U209" s="9">
        <f t="shared" si="30"/>
        <v>0</v>
      </c>
      <c r="V209" s="11">
        <v>15.2</v>
      </c>
      <c r="W209" s="12">
        <f t="shared" si="31"/>
        <v>1.5200000000000001E-4</v>
      </c>
    </row>
    <row r="210" spans="1:23" x14ac:dyDescent="0.2">
      <c r="A210" s="6">
        <v>209</v>
      </c>
      <c r="B210" s="7" t="s">
        <v>1282</v>
      </c>
      <c r="C210" s="7" t="s">
        <v>1283</v>
      </c>
      <c r="D210" s="7" t="s">
        <v>1284</v>
      </c>
      <c r="E210" s="7" t="s">
        <v>1911</v>
      </c>
      <c r="F210" s="8">
        <f t="shared" si="24"/>
        <v>13.999696399999999</v>
      </c>
      <c r="G210" s="6">
        <v>3</v>
      </c>
      <c r="H210" s="9">
        <f t="shared" si="25"/>
        <v>9</v>
      </c>
      <c r="I210" s="6">
        <v>2</v>
      </c>
      <c r="J210" s="9">
        <f t="shared" si="26"/>
        <v>4</v>
      </c>
      <c r="K210" s="6">
        <v>1</v>
      </c>
      <c r="L210" s="9">
        <f t="shared" si="27"/>
        <v>1</v>
      </c>
      <c r="M210" s="10">
        <v>0.5</v>
      </c>
      <c r="N210" s="10">
        <v>0.33329999999999999</v>
      </c>
      <c r="O210" s="10">
        <v>0.16669999999999999</v>
      </c>
      <c r="P210" s="6"/>
      <c r="Q210" s="9">
        <f t="shared" si="28"/>
        <v>0</v>
      </c>
      <c r="R210" s="6"/>
      <c r="S210" s="9">
        <f t="shared" si="29"/>
        <v>0</v>
      </c>
      <c r="T210" s="6"/>
      <c r="U210" s="9">
        <f t="shared" si="30"/>
        <v>0</v>
      </c>
      <c r="V210" s="11">
        <v>30.36</v>
      </c>
      <c r="W210" s="12">
        <f t="shared" si="31"/>
        <v>3.0360000000000001E-4</v>
      </c>
    </row>
    <row r="211" spans="1:23" x14ac:dyDescent="0.2">
      <c r="A211" s="6">
        <v>210</v>
      </c>
      <c r="B211" s="7" t="s">
        <v>1225</v>
      </c>
      <c r="C211" s="7" t="s">
        <v>1226</v>
      </c>
      <c r="D211" s="7" t="s">
        <v>1227</v>
      </c>
      <c r="E211" s="7" t="s">
        <v>1911</v>
      </c>
      <c r="F211" s="8">
        <f t="shared" si="24"/>
        <v>13.9140921</v>
      </c>
      <c r="G211" s="6">
        <v>3</v>
      </c>
      <c r="H211" s="9">
        <f t="shared" si="25"/>
        <v>9</v>
      </c>
      <c r="I211" s="6">
        <v>3</v>
      </c>
      <c r="J211" s="9">
        <f t="shared" si="26"/>
        <v>6</v>
      </c>
      <c r="K211" s="6">
        <v>0</v>
      </c>
      <c r="L211" s="9">
        <f t="shared" si="27"/>
        <v>0</v>
      </c>
      <c r="M211" s="10">
        <v>0.5</v>
      </c>
      <c r="N211" s="10">
        <v>0.5</v>
      </c>
      <c r="O211" s="10">
        <v>0</v>
      </c>
      <c r="P211" s="6"/>
      <c r="Q211" s="9">
        <f t="shared" si="28"/>
        <v>0</v>
      </c>
      <c r="R211" s="6"/>
      <c r="S211" s="9">
        <f t="shared" si="29"/>
        <v>0</v>
      </c>
      <c r="T211" s="6"/>
      <c r="U211" s="9">
        <f t="shared" si="30"/>
        <v>0</v>
      </c>
      <c r="V211" s="11">
        <v>108590.79</v>
      </c>
      <c r="W211" s="12">
        <f t="shared" si="31"/>
        <v>1.0859079</v>
      </c>
    </row>
    <row r="212" spans="1:23" x14ac:dyDescent="0.2">
      <c r="A212" s="6">
        <v>211</v>
      </c>
      <c r="B212" s="7" t="s">
        <v>1288</v>
      </c>
      <c r="C212" s="7" t="s">
        <v>1289</v>
      </c>
      <c r="D212" s="7" t="s">
        <v>1290</v>
      </c>
      <c r="E212" s="7" t="s">
        <v>1911</v>
      </c>
      <c r="F212" s="8">
        <f t="shared" si="24"/>
        <v>13</v>
      </c>
      <c r="G212" s="6">
        <v>3</v>
      </c>
      <c r="H212" s="9">
        <f t="shared" si="25"/>
        <v>9</v>
      </c>
      <c r="I212" s="6">
        <v>2</v>
      </c>
      <c r="J212" s="9">
        <f t="shared" si="26"/>
        <v>4</v>
      </c>
      <c r="K212" s="6">
        <v>0</v>
      </c>
      <c r="L212" s="9">
        <f t="shared" si="27"/>
        <v>0</v>
      </c>
      <c r="M212" s="10">
        <v>0.6</v>
      </c>
      <c r="N212" s="10">
        <v>0.4</v>
      </c>
      <c r="O212" s="10">
        <v>0</v>
      </c>
      <c r="P212" s="6"/>
      <c r="Q212" s="9">
        <f t="shared" si="28"/>
        <v>0</v>
      </c>
      <c r="R212" s="6"/>
      <c r="S212" s="9">
        <f t="shared" si="29"/>
        <v>0</v>
      </c>
      <c r="T212" s="6"/>
      <c r="U212" s="9">
        <f t="shared" si="30"/>
        <v>0</v>
      </c>
      <c r="V212" s="11">
        <v>0</v>
      </c>
      <c r="W212" s="12">
        <f t="shared" si="31"/>
        <v>0</v>
      </c>
    </row>
    <row r="213" spans="1:23" x14ac:dyDescent="0.2">
      <c r="A213" s="6">
        <v>212</v>
      </c>
      <c r="B213" s="7" t="s">
        <v>1303</v>
      </c>
      <c r="C213" s="7" t="s">
        <v>1304</v>
      </c>
      <c r="D213" s="7" t="s">
        <v>1305</v>
      </c>
      <c r="E213" s="7" t="s">
        <v>1911</v>
      </c>
      <c r="F213" s="8">
        <f t="shared" si="24"/>
        <v>12</v>
      </c>
      <c r="G213" s="6">
        <v>4</v>
      </c>
      <c r="H213" s="9">
        <f t="shared" si="25"/>
        <v>12</v>
      </c>
      <c r="I213" s="6">
        <v>0</v>
      </c>
      <c r="J213" s="9">
        <f t="shared" si="26"/>
        <v>0</v>
      </c>
      <c r="K213" s="6">
        <v>0</v>
      </c>
      <c r="L213" s="9">
        <f t="shared" si="27"/>
        <v>0</v>
      </c>
      <c r="M213" s="10">
        <v>1</v>
      </c>
      <c r="N213" s="10">
        <v>0</v>
      </c>
      <c r="O213" s="10">
        <v>0</v>
      </c>
      <c r="P213" s="6"/>
      <c r="Q213" s="9">
        <f t="shared" si="28"/>
        <v>0</v>
      </c>
      <c r="R213" s="6"/>
      <c r="S213" s="9">
        <f t="shared" si="29"/>
        <v>0</v>
      </c>
      <c r="T213" s="6"/>
      <c r="U213" s="9">
        <f t="shared" si="30"/>
        <v>0</v>
      </c>
      <c r="V213" s="11">
        <v>0</v>
      </c>
      <c r="W213" s="12">
        <f t="shared" si="31"/>
        <v>0</v>
      </c>
    </row>
    <row r="214" spans="1:23" x14ac:dyDescent="0.2">
      <c r="A214" s="6">
        <v>213</v>
      </c>
      <c r="B214" s="7" t="s">
        <v>1306</v>
      </c>
      <c r="C214" s="7" t="s">
        <v>1307</v>
      </c>
      <c r="D214" s="7" t="s">
        <v>1308</v>
      </c>
      <c r="E214" s="7" t="s">
        <v>1911</v>
      </c>
      <c r="F214" s="8">
        <f t="shared" si="24"/>
        <v>12</v>
      </c>
      <c r="G214" s="6">
        <v>4</v>
      </c>
      <c r="H214" s="9">
        <f t="shared" si="25"/>
        <v>12</v>
      </c>
      <c r="I214" s="6">
        <v>0</v>
      </c>
      <c r="J214" s="9">
        <f t="shared" si="26"/>
        <v>0</v>
      </c>
      <c r="K214" s="6">
        <v>0</v>
      </c>
      <c r="L214" s="9">
        <f t="shared" si="27"/>
        <v>0</v>
      </c>
      <c r="M214" s="10">
        <v>1</v>
      </c>
      <c r="N214" s="10">
        <v>0</v>
      </c>
      <c r="O214" s="10">
        <v>0</v>
      </c>
      <c r="P214" s="6"/>
      <c r="Q214" s="9">
        <f t="shared" si="28"/>
        <v>0</v>
      </c>
      <c r="R214" s="6"/>
      <c r="S214" s="9">
        <f t="shared" si="29"/>
        <v>0</v>
      </c>
      <c r="T214" s="6"/>
      <c r="U214" s="9">
        <f t="shared" si="30"/>
        <v>0</v>
      </c>
      <c r="V214" s="11">
        <v>0</v>
      </c>
      <c r="W214" s="12">
        <f t="shared" si="31"/>
        <v>0</v>
      </c>
    </row>
    <row r="215" spans="1:23" x14ac:dyDescent="0.2">
      <c r="A215" s="6">
        <v>214</v>
      </c>
      <c r="B215" s="7" t="s">
        <v>1318</v>
      </c>
      <c r="C215" s="7" t="s">
        <v>1319</v>
      </c>
      <c r="D215" s="7" t="s">
        <v>1320</v>
      </c>
      <c r="E215" s="7" t="s">
        <v>1911</v>
      </c>
      <c r="F215" s="8">
        <f t="shared" si="24"/>
        <v>12</v>
      </c>
      <c r="G215" s="6">
        <v>4</v>
      </c>
      <c r="H215" s="9">
        <f t="shared" si="25"/>
        <v>12</v>
      </c>
      <c r="I215" s="6">
        <v>0</v>
      </c>
      <c r="J215" s="9">
        <f t="shared" si="26"/>
        <v>0</v>
      </c>
      <c r="K215" s="6">
        <v>0</v>
      </c>
      <c r="L215" s="9">
        <f t="shared" si="27"/>
        <v>0</v>
      </c>
      <c r="M215" s="10">
        <v>1</v>
      </c>
      <c r="N215" s="10">
        <v>0</v>
      </c>
      <c r="O215" s="10">
        <v>0</v>
      </c>
      <c r="P215" s="6"/>
      <c r="Q215" s="9">
        <f t="shared" si="28"/>
        <v>0</v>
      </c>
      <c r="R215" s="6"/>
      <c r="S215" s="9">
        <f t="shared" si="29"/>
        <v>0</v>
      </c>
      <c r="T215" s="6"/>
      <c r="U215" s="9">
        <f t="shared" si="30"/>
        <v>0</v>
      </c>
      <c r="V215" s="11">
        <v>0</v>
      </c>
      <c r="W215" s="12">
        <f t="shared" si="31"/>
        <v>0</v>
      </c>
    </row>
    <row r="216" spans="1:23" x14ac:dyDescent="0.2">
      <c r="A216" s="6">
        <v>215</v>
      </c>
      <c r="B216" s="7" t="s">
        <v>1312</v>
      </c>
      <c r="C216" s="7" t="s">
        <v>1313</v>
      </c>
      <c r="D216" s="7" t="s">
        <v>1314</v>
      </c>
      <c r="E216" s="7" t="s">
        <v>1911</v>
      </c>
      <c r="F216" s="8">
        <f t="shared" si="24"/>
        <v>11.9998924</v>
      </c>
      <c r="G216" s="6">
        <v>4</v>
      </c>
      <c r="H216" s="9">
        <f t="shared" si="25"/>
        <v>12</v>
      </c>
      <c r="I216" s="6">
        <v>0</v>
      </c>
      <c r="J216" s="9">
        <f t="shared" si="26"/>
        <v>0</v>
      </c>
      <c r="K216" s="6">
        <v>0</v>
      </c>
      <c r="L216" s="9">
        <f t="shared" si="27"/>
        <v>0</v>
      </c>
      <c r="M216" s="10">
        <v>1</v>
      </c>
      <c r="N216" s="10">
        <v>0</v>
      </c>
      <c r="O216" s="10">
        <v>0</v>
      </c>
      <c r="P216" s="6"/>
      <c r="Q216" s="9">
        <f t="shared" si="28"/>
        <v>0</v>
      </c>
      <c r="R216" s="6"/>
      <c r="S216" s="9">
        <f t="shared" si="29"/>
        <v>0</v>
      </c>
      <c r="T216" s="6"/>
      <c r="U216" s="9">
        <f t="shared" si="30"/>
        <v>0</v>
      </c>
      <c r="V216" s="11">
        <v>10.76</v>
      </c>
      <c r="W216" s="12">
        <f t="shared" si="31"/>
        <v>1.0760000000000001E-4</v>
      </c>
    </row>
    <row r="217" spans="1:23" x14ac:dyDescent="0.2">
      <c r="A217" s="6">
        <v>216</v>
      </c>
      <c r="B217" s="7" t="s">
        <v>1339</v>
      </c>
      <c r="C217" s="7" t="s">
        <v>1340</v>
      </c>
      <c r="D217" s="7" t="s">
        <v>1341</v>
      </c>
      <c r="E217" s="7" t="s">
        <v>1911</v>
      </c>
      <c r="F217" s="8">
        <f t="shared" si="24"/>
        <v>11.9953664</v>
      </c>
      <c r="G217" s="6">
        <v>1</v>
      </c>
      <c r="H217" s="9">
        <f t="shared" si="25"/>
        <v>3</v>
      </c>
      <c r="I217" s="6">
        <v>4</v>
      </c>
      <c r="J217" s="9">
        <f t="shared" si="26"/>
        <v>8</v>
      </c>
      <c r="K217" s="6">
        <v>1</v>
      </c>
      <c r="L217" s="9">
        <f t="shared" si="27"/>
        <v>1</v>
      </c>
      <c r="M217" s="10">
        <v>0.16669999999999999</v>
      </c>
      <c r="N217" s="10">
        <v>0.66669999999999996</v>
      </c>
      <c r="O217" s="10">
        <v>0.16669999999999999</v>
      </c>
      <c r="P217" s="6"/>
      <c r="Q217" s="9">
        <f t="shared" si="28"/>
        <v>0</v>
      </c>
      <c r="R217" s="6"/>
      <c r="S217" s="9">
        <f t="shared" si="29"/>
        <v>0</v>
      </c>
      <c r="T217" s="6"/>
      <c r="U217" s="9">
        <f t="shared" si="30"/>
        <v>0</v>
      </c>
      <c r="V217" s="11">
        <v>463.36</v>
      </c>
      <c r="W217" s="12">
        <f t="shared" si="31"/>
        <v>4.6336000000000007E-3</v>
      </c>
    </row>
    <row r="218" spans="1:23" x14ac:dyDescent="0.2">
      <c r="A218" s="6">
        <v>217</v>
      </c>
      <c r="B218" s="7" t="s">
        <v>787</v>
      </c>
      <c r="C218" s="7" t="s">
        <v>788</v>
      </c>
      <c r="D218" s="7" t="s">
        <v>789</v>
      </c>
      <c r="E218" s="7" t="s">
        <v>1911</v>
      </c>
      <c r="F218" s="8">
        <f t="shared" si="24"/>
        <v>11.861605099999991</v>
      </c>
      <c r="G218" s="6">
        <v>17</v>
      </c>
      <c r="H218" s="9">
        <f t="shared" si="25"/>
        <v>51</v>
      </c>
      <c r="I218" s="6">
        <v>0</v>
      </c>
      <c r="J218" s="9">
        <f t="shared" si="26"/>
        <v>0</v>
      </c>
      <c r="K218" s="6">
        <v>1</v>
      </c>
      <c r="L218" s="9">
        <f t="shared" si="27"/>
        <v>1</v>
      </c>
      <c r="M218" s="10">
        <v>0.94440000000000002</v>
      </c>
      <c r="N218" s="10">
        <v>0</v>
      </c>
      <c r="O218" s="10">
        <v>5.5599999999999997E-2</v>
      </c>
      <c r="P218" s="6"/>
      <c r="Q218" s="9">
        <f t="shared" si="28"/>
        <v>0</v>
      </c>
      <c r="R218" s="6"/>
      <c r="S218" s="9">
        <f t="shared" si="29"/>
        <v>0</v>
      </c>
      <c r="T218" s="6"/>
      <c r="U218" s="9">
        <f t="shared" si="30"/>
        <v>0</v>
      </c>
      <c r="V218" s="11">
        <v>4013839.49</v>
      </c>
      <c r="W218" s="12">
        <f t="shared" si="31"/>
        <v>40.138394900000009</v>
      </c>
    </row>
    <row r="219" spans="1:23" x14ac:dyDescent="0.2">
      <c r="A219" s="6">
        <v>218</v>
      </c>
      <c r="B219" s="7" t="s">
        <v>1315</v>
      </c>
      <c r="C219" s="7" t="s">
        <v>1316</v>
      </c>
      <c r="D219" s="7" t="s">
        <v>1317</v>
      </c>
      <c r="E219" s="7" t="s">
        <v>1911</v>
      </c>
      <c r="F219" s="8">
        <f t="shared" si="24"/>
        <v>11.8069223</v>
      </c>
      <c r="G219" s="6">
        <v>4</v>
      </c>
      <c r="H219" s="9">
        <f t="shared" si="25"/>
        <v>12</v>
      </c>
      <c r="I219" s="6">
        <v>1</v>
      </c>
      <c r="J219" s="9">
        <f t="shared" si="26"/>
        <v>2</v>
      </c>
      <c r="K219" s="6">
        <v>0</v>
      </c>
      <c r="L219" s="9">
        <f t="shared" si="27"/>
        <v>0</v>
      </c>
      <c r="M219" s="10">
        <v>0.8</v>
      </c>
      <c r="N219" s="10">
        <v>0.2</v>
      </c>
      <c r="O219" s="10">
        <v>0</v>
      </c>
      <c r="P219" s="6"/>
      <c r="Q219" s="9">
        <f t="shared" si="28"/>
        <v>0</v>
      </c>
      <c r="R219" s="6"/>
      <c r="S219" s="9">
        <f t="shared" si="29"/>
        <v>0</v>
      </c>
      <c r="T219" s="6"/>
      <c r="U219" s="9">
        <f t="shared" si="30"/>
        <v>0</v>
      </c>
      <c r="V219" s="11">
        <v>219307.77</v>
      </c>
      <c r="W219" s="12">
        <f t="shared" si="31"/>
        <v>2.1930776999999999</v>
      </c>
    </row>
    <row r="220" spans="1:23" x14ac:dyDescent="0.2">
      <c r="A220" s="6">
        <v>219</v>
      </c>
      <c r="B220" s="7" t="s">
        <v>1105</v>
      </c>
      <c r="C220" s="7" t="s">
        <v>1106</v>
      </c>
      <c r="D220" s="7" t="s">
        <v>1107</v>
      </c>
      <c r="E220" s="7" t="s">
        <v>1911</v>
      </c>
      <c r="F220" s="8">
        <f t="shared" si="24"/>
        <v>11.412547099999999</v>
      </c>
      <c r="G220" s="6">
        <v>4</v>
      </c>
      <c r="H220" s="9">
        <f t="shared" si="25"/>
        <v>12</v>
      </c>
      <c r="I220" s="6">
        <v>0</v>
      </c>
      <c r="J220" s="9">
        <f t="shared" si="26"/>
        <v>0</v>
      </c>
      <c r="K220" s="6">
        <v>1</v>
      </c>
      <c r="L220" s="9">
        <f t="shared" si="27"/>
        <v>1</v>
      </c>
      <c r="M220" s="10">
        <v>0.8</v>
      </c>
      <c r="N220" s="10">
        <v>0</v>
      </c>
      <c r="O220" s="10">
        <v>0.2</v>
      </c>
      <c r="P220" s="6"/>
      <c r="Q220" s="9">
        <f t="shared" si="28"/>
        <v>0</v>
      </c>
      <c r="R220" s="6"/>
      <c r="S220" s="9">
        <f t="shared" si="29"/>
        <v>0</v>
      </c>
      <c r="T220" s="6"/>
      <c r="U220" s="9">
        <f t="shared" si="30"/>
        <v>0</v>
      </c>
      <c r="V220" s="11">
        <v>158745.29</v>
      </c>
      <c r="W220" s="12">
        <f t="shared" si="31"/>
        <v>1.5874529000000002</v>
      </c>
    </row>
    <row r="221" spans="1:23" x14ac:dyDescent="0.2">
      <c r="A221" s="6">
        <v>220</v>
      </c>
      <c r="B221" s="7" t="s">
        <v>859</v>
      </c>
      <c r="C221" s="7" t="s">
        <v>860</v>
      </c>
      <c r="D221" s="7" t="s">
        <v>861</v>
      </c>
      <c r="E221" s="7" t="s">
        <v>1911</v>
      </c>
      <c r="F221" s="8">
        <f t="shared" si="24"/>
        <v>11.374717999999998</v>
      </c>
      <c r="G221" s="6">
        <v>7</v>
      </c>
      <c r="H221" s="9">
        <f t="shared" si="25"/>
        <v>21</v>
      </c>
      <c r="I221" s="6">
        <v>6</v>
      </c>
      <c r="J221" s="9">
        <f t="shared" si="26"/>
        <v>12</v>
      </c>
      <c r="K221" s="6">
        <v>0</v>
      </c>
      <c r="L221" s="9">
        <f t="shared" si="27"/>
        <v>0</v>
      </c>
      <c r="M221" s="10">
        <v>0.53849999999999998</v>
      </c>
      <c r="N221" s="10">
        <v>0.46150000000000002</v>
      </c>
      <c r="O221" s="10">
        <v>0</v>
      </c>
      <c r="P221" s="6"/>
      <c r="Q221" s="9">
        <f t="shared" si="28"/>
        <v>0</v>
      </c>
      <c r="R221" s="6"/>
      <c r="S221" s="9">
        <f t="shared" si="29"/>
        <v>0</v>
      </c>
      <c r="T221" s="6"/>
      <c r="U221" s="9">
        <f t="shared" si="30"/>
        <v>0</v>
      </c>
      <c r="V221" s="11">
        <v>2162528.2000000002</v>
      </c>
      <c r="W221" s="12">
        <f t="shared" si="31"/>
        <v>21.625282000000002</v>
      </c>
    </row>
    <row r="222" spans="1:23" x14ac:dyDescent="0.2">
      <c r="A222" s="6">
        <v>221</v>
      </c>
      <c r="B222" s="7" t="s">
        <v>1324</v>
      </c>
      <c r="C222" s="7" t="s">
        <v>1325</v>
      </c>
      <c r="D222" s="7" t="s">
        <v>1326</v>
      </c>
      <c r="E222" s="7" t="s">
        <v>1911</v>
      </c>
      <c r="F222" s="8">
        <f t="shared" si="24"/>
        <v>11</v>
      </c>
      <c r="G222" s="6">
        <v>3</v>
      </c>
      <c r="H222" s="9">
        <f t="shared" si="25"/>
        <v>9</v>
      </c>
      <c r="I222" s="6">
        <v>1</v>
      </c>
      <c r="J222" s="9">
        <f t="shared" si="26"/>
        <v>2</v>
      </c>
      <c r="K222" s="6">
        <v>0</v>
      </c>
      <c r="L222" s="9">
        <f t="shared" si="27"/>
        <v>0</v>
      </c>
      <c r="M222" s="10">
        <v>0.75</v>
      </c>
      <c r="N222" s="10">
        <v>0.25</v>
      </c>
      <c r="O222" s="10">
        <v>0</v>
      </c>
      <c r="P222" s="6"/>
      <c r="Q222" s="9">
        <f t="shared" si="28"/>
        <v>0</v>
      </c>
      <c r="R222" s="6"/>
      <c r="S222" s="9">
        <f t="shared" si="29"/>
        <v>0</v>
      </c>
      <c r="T222" s="6"/>
      <c r="U222" s="9">
        <f t="shared" si="30"/>
        <v>0</v>
      </c>
      <c r="V222" s="11">
        <v>0</v>
      </c>
      <c r="W222" s="12">
        <f t="shared" si="31"/>
        <v>0</v>
      </c>
    </row>
    <row r="223" spans="1:23" x14ac:dyDescent="0.2">
      <c r="A223" s="6">
        <v>222</v>
      </c>
      <c r="B223" s="7" t="s">
        <v>1309</v>
      </c>
      <c r="C223" s="7" t="s">
        <v>1310</v>
      </c>
      <c r="D223" s="7" t="s">
        <v>1311</v>
      </c>
      <c r="E223" s="7" t="s">
        <v>1911</v>
      </c>
      <c r="F223" s="8">
        <f t="shared" si="24"/>
        <v>10.4023664</v>
      </c>
      <c r="G223" s="6">
        <v>0</v>
      </c>
      <c r="H223" s="9">
        <f t="shared" si="25"/>
        <v>0</v>
      </c>
      <c r="I223" s="6">
        <v>6</v>
      </c>
      <c r="J223" s="9">
        <f t="shared" si="26"/>
        <v>12</v>
      </c>
      <c r="K223" s="6">
        <v>0</v>
      </c>
      <c r="L223" s="9">
        <f t="shared" si="27"/>
        <v>0</v>
      </c>
      <c r="M223" s="10">
        <v>0</v>
      </c>
      <c r="N223" s="10">
        <v>1</v>
      </c>
      <c r="O223" s="10">
        <v>0</v>
      </c>
      <c r="P223" s="6"/>
      <c r="Q223" s="9">
        <f t="shared" si="28"/>
        <v>0</v>
      </c>
      <c r="R223" s="6"/>
      <c r="S223" s="9">
        <f t="shared" si="29"/>
        <v>0</v>
      </c>
      <c r="T223" s="6"/>
      <c r="U223" s="9">
        <f t="shared" si="30"/>
        <v>0</v>
      </c>
      <c r="V223" s="11">
        <v>159763.35999999999</v>
      </c>
      <c r="W223" s="12">
        <f t="shared" si="31"/>
        <v>1.5976336</v>
      </c>
    </row>
    <row r="224" spans="1:23" x14ac:dyDescent="0.2">
      <c r="A224" s="6">
        <v>223</v>
      </c>
      <c r="B224" s="7" t="s">
        <v>1291</v>
      </c>
      <c r="C224" s="7" t="s">
        <v>1292</v>
      </c>
      <c r="D224" s="7" t="s">
        <v>1293</v>
      </c>
      <c r="E224" s="7" t="s">
        <v>1911</v>
      </c>
      <c r="F224" s="8">
        <f t="shared" si="24"/>
        <v>9.6144472999999984</v>
      </c>
      <c r="G224" s="6">
        <v>1</v>
      </c>
      <c r="H224" s="9">
        <f t="shared" si="25"/>
        <v>3</v>
      </c>
      <c r="I224" s="6">
        <v>7</v>
      </c>
      <c r="J224" s="9">
        <f t="shared" si="26"/>
        <v>14</v>
      </c>
      <c r="K224" s="6">
        <v>0</v>
      </c>
      <c r="L224" s="9">
        <f t="shared" si="27"/>
        <v>0</v>
      </c>
      <c r="M224" s="10">
        <v>0.125</v>
      </c>
      <c r="N224" s="10">
        <v>0.875</v>
      </c>
      <c r="O224" s="10">
        <v>0</v>
      </c>
      <c r="P224" s="6"/>
      <c r="Q224" s="9">
        <f t="shared" si="28"/>
        <v>0</v>
      </c>
      <c r="R224" s="6"/>
      <c r="S224" s="9">
        <f t="shared" si="29"/>
        <v>0</v>
      </c>
      <c r="T224" s="6"/>
      <c r="U224" s="9">
        <f t="shared" si="30"/>
        <v>0</v>
      </c>
      <c r="V224" s="11">
        <v>738555.27</v>
      </c>
      <c r="W224" s="12">
        <f t="shared" si="31"/>
        <v>7.3855527000000007</v>
      </c>
    </row>
    <row r="225" spans="1:23" x14ac:dyDescent="0.2">
      <c r="A225" s="6">
        <v>224</v>
      </c>
      <c r="B225" s="7" t="s">
        <v>1354</v>
      </c>
      <c r="C225" s="7" t="s">
        <v>1355</v>
      </c>
      <c r="D225" s="7" t="s">
        <v>1356</v>
      </c>
      <c r="E225" s="7" t="s">
        <v>1911</v>
      </c>
      <c r="F225" s="8">
        <f t="shared" si="24"/>
        <v>9</v>
      </c>
      <c r="G225" s="6">
        <v>3</v>
      </c>
      <c r="H225" s="9">
        <f t="shared" si="25"/>
        <v>9</v>
      </c>
      <c r="I225" s="6">
        <v>0</v>
      </c>
      <c r="J225" s="9">
        <f t="shared" si="26"/>
        <v>0</v>
      </c>
      <c r="K225" s="6">
        <v>0</v>
      </c>
      <c r="L225" s="9">
        <f t="shared" si="27"/>
        <v>0</v>
      </c>
      <c r="M225" s="10">
        <v>1</v>
      </c>
      <c r="N225" s="10">
        <v>0</v>
      </c>
      <c r="O225" s="10">
        <v>0</v>
      </c>
      <c r="P225" s="6"/>
      <c r="Q225" s="9">
        <f t="shared" si="28"/>
        <v>0</v>
      </c>
      <c r="R225" s="6"/>
      <c r="S225" s="9">
        <f t="shared" si="29"/>
        <v>0</v>
      </c>
      <c r="T225" s="6"/>
      <c r="U225" s="9">
        <f t="shared" si="30"/>
        <v>0</v>
      </c>
      <c r="V225" s="11">
        <v>0</v>
      </c>
      <c r="W225" s="12">
        <f t="shared" si="31"/>
        <v>0</v>
      </c>
    </row>
    <row r="226" spans="1:23" x14ac:dyDescent="0.2">
      <c r="A226" s="6">
        <v>225</v>
      </c>
      <c r="B226" s="7" t="s">
        <v>1327</v>
      </c>
      <c r="C226" s="7" t="s">
        <v>1328</v>
      </c>
      <c r="D226" s="7" t="s">
        <v>1329</v>
      </c>
      <c r="E226" s="7" t="s">
        <v>1911</v>
      </c>
      <c r="F226" s="8">
        <f t="shared" si="24"/>
        <v>8.9999997</v>
      </c>
      <c r="G226" s="6">
        <v>1</v>
      </c>
      <c r="H226" s="9">
        <f t="shared" si="25"/>
        <v>3</v>
      </c>
      <c r="I226" s="6">
        <v>3</v>
      </c>
      <c r="J226" s="9">
        <f t="shared" si="26"/>
        <v>6</v>
      </c>
      <c r="K226" s="6">
        <v>0</v>
      </c>
      <c r="L226" s="9">
        <f t="shared" si="27"/>
        <v>0</v>
      </c>
      <c r="M226" s="10">
        <v>0.25</v>
      </c>
      <c r="N226" s="10">
        <v>0.75</v>
      </c>
      <c r="O226" s="10">
        <v>0</v>
      </c>
      <c r="P226" s="6"/>
      <c r="Q226" s="9">
        <f t="shared" si="28"/>
        <v>0</v>
      </c>
      <c r="R226" s="6"/>
      <c r="S226" s="9">
        <f t="shared" si="29"/>
        <v>0</v>
      </c>
      <c r="T226" s="6"/>
      <c r="U226" s="9">
        <f t="shared" si="30"/>
        <v>0</v>
      </c>
      <c r="V226" s="11">
        <v>0.03</v>
      </c>
      <c r="W226" s="12">
        <f t="shared" si="31"/>
        <v>3.0000000000000004E-7</v>
      </c>
    </row>
    <row r="227" spans="1:23" x14ac:dyDescent="0.2">
      <c r="A227" s="6">
        <v>226</v>
      </c>
      <c r="B227" s="7" t="s">
        <v>1333</v>
      </c>
      <c r="C227" s="7" t="s">
        <v>1334</v>
      </c>
      <c r="D227" s="7" t="s">
        <v>1335</v>
      </c>
      <c r="E227" s="7" t="s">
        <v>1911</v>
      </c>
      <c r="F227" s="8">
        <f t="shared" si="24"/>
        <v>8</v>
      </c>
      <c r="G227" s="6">
        <v>2</v>
      </c>
      <c r="H227" s="9">
        <f t="shared" si="25"/>
        <v>6</v>
      </c>
      <c r="I227" s="6">
        <v>1</v>
      </c>
      <c r="J227" s="9">
        <f t="shared" si="26"/>
        <v>2</v>
      </c>
      <c r="K227" s="6">
        <v>0</v>
      </c>
      <c r="L227" s="9">
        <f t="shared" si="27"/>
        <v>0</v>
      </c>
      <c r="M227" s="10">
        <v>0.66669999999999996</v>
      </c>
      <c r="N227" s="10">
        <v>0.33329999999999999</v>
      </c>
      <c r="O227" s="10">
        <v>0</v>
      </c>
      <c r="P227" s="6"/>
      <c r="Q227" s="9">
        <f t="shared" si="28"/>
        <v>0</v>
      </c>
      <c r="R227" s="6"/>
      <c r="S227" s="9">
        <f t="shared" si="29"/>
        <v>0</v>
      </c>
      <c r="T227" s="6"/>
      <c r="U227" s="9">
        <f t="shared" si="30"/>
        <v>0</v>
      </c>
      <c r="V227" s="11">
        <v>0</v>
      </c>
      <c r="W227" s="12">
        <f t="shared" si="31"/>
        <v>0</v>
      </c>
    </row>
    <row r="228" spans="1:23" x14ac:dyDescent="0.2">
      <c r="A228" s="6">
        <v>227</v>
      </c>
      <c r="B228" s="7" t="s">
        <v>1372</v>
      </c>
      <c r="C228" s="7" t="s">
        <v>1373</v>
      </c>
      <c r="D228" s="7" t="s">
        <v>1374</v>
      </c>
      <c r="E228" s="7" t="s">
        <v>1911</v>
      </c>
      <c r="F228" s="8">
        <f t="shared" si="24"/>
        <v>8</v>
      </c>
      <c r="G228" s="6">
        <v>2</v>
      </c>
      <c r="H228" s="9">
        <f t="shared" si="25"/>
        <v>6</v>
      </c>
      <c r="I228" s="6">
        <v>1</v>
      </c>
      <c r="J228" s="9">
        <f t="shared" si="26"/>
        <v>2</v>
      </c>
      <c r="K228" s="6">
        <v>0</v>
      </c>
      <c r="L228" s="9">
        <f t="shared" si="27"/>
        <v>0</v>
      </c>
      <c r="M228" s="10">
        <v>0.66669999999999996</v>
      </c>
      <c r="N228" s="10">
        <v>0.33329999999999999</v>
      </c>
      <c r="O228" s="10">
        <v>0</v>
      </c>
      <c r="P228" s="6"/>
      <c r="Q228" s="9">
        <f t="shared" si="28"/>
        <v>0</v>
      </c>
      <c r="R228" s="6"/>
      <c r="S228" s="9">
        <f t="shared" si="29"/>
        <v>0</v>
      </c>
      <c r="T228" s="6"/>
      <c r="U228" s="9">
        <f t="shared" si="30"/>
        <v>0</v>
      </c>
      <c r="V228" s="11">
        <v>0</v>
      </c>
      <c r="W228" s="12">
        <f t="shared" si="31"/>
        <v>0</v>
      </c>
    </row>
    <row r="229" spans="1:23" x14ac:dyDescent="0.2">
      <c r="A229" s="6">
        <v>228</v>
      </c>
      <c r="B229" s="7" t="s">
        <v>1336</v>
      </c>
      <c r="C229" s="7" t="s">
        <v>1337</v>
      </c>
      <c r="D229" s="7" t="s">
        <v>1338</v>
      </c>
      <c r="E229" s="7" t="s">
        <v>1911</v>
      </c>
      <c r="F229" s="8">
        <f t="shared" si="24"/>
        <v>7.9999997</v>
      </c>
      <c r="G229" s="6">
        <v>2</v>
      </c>
      <c r="H229" s="9">
        <f t="shared" si="25"/>
        <v>6</v>
      </c>
      <c r="I229" s="6">
        <v>1</v>
      </c>
      <c r="J229" s="9">
        <f t="shared" si="26"/>
        <v>2</v>
      </c>
      <c r="K229" s="6">
        <v>0</v>
      </c>
      <c r="L229" s="9">
        <f t="shared" si="27"/>
        <v>0</v>
      </c>
      <c r="M229" s="10">
        <v>0.66669999999999996</v>
      </c>
      <c r="N229" s="10">
        <v>0.33329999999999999</v>
      </c>
      <c r="O229" s="10">
        <v>0</v>
      </c>
      <c r="P229" s="6"/>
      <c r="Q229" s="9">
        <f t="shared" si="28"/>
        <v>0</v>
      </c>
      <c r="R229" s="6"/>
      <c r="S229" s="9">
        <f t="shared" si="29"/>
        <v>0</v>
      </c>
      <c r="T229" s="6"/>
      <c r="U229" s="9">
        <f t="shared" si="30"/>
        <v>0</v>
      </c>
      <c r="V229" s="11">
        <v>0.03</v>
      </c>
      <c r="W229" s="12">
        <f t="shared" si="31"/>
        <v>3.0000000000000004E-7</v>
      </c>
    </row>
    <row r="230" spans="1:23" x14ac:dyDescent="0.2">
      <c r="A230" s="6">
        <v>229</v>
      </c>
      <c r="B230" s="7" t="s">
        <v>1345</v>
      </c>
      <c r="C230" s="7" t="s">
        <v>1346</v>
      </c>
      <c r="D230" s="7" t="s">
        <v>1347</v>
      </c>
      <c r="E230" s="7" t="s">
        <v>1911</v>
      </c>
      <c r="F230" s="8">
        <f t="shared" si="24"/>
        <v>7.8950680000000002</v>
      </c>
      <c r="G230" s="6">
        <v>2</v>
      </c>
      <c r="H230" s="9">
        <f t="shared" si="25"/>
        <v>6</v>
      </c>
      <c r="I230" s="6">
        <v>1</v>
      </c>
      <c r="J230" s="9">
        <f t="shared" si="26"/>
        <v>2</v>
      </c>
      <c r="K230" s="6">
        <v>0</v>
      </c>
      <c r="L230" s="9">
        <f t="shared" si="27"/>
        <v>0</v>
      </c>
      <c r="M230" s="10">
        <v>0.66669999999999996</v>
      </c>
      <c r="N230" s="10">
        <v>0.33329999999999999</v>
      </c>
      <c r="O230" s="10">
        <v>0</v>
      </c>
      <c r="P230" s="6"/>
      <c r="Q230" s="9">
        <f t="shared" si="28"/>
        <v>0</v>
      </c>
      <c r="R230" s="6"/>
      <c r="S230" s="9">
        <f t="shared" si="29"/>
        <v>0</v>
      </c>
      <c r="T230" s="6"/>
      <c r="U230" s="9">
        <f t="shared" si="30"/>
        <v>0</v>
      </c>
      <c r="V230" s="11">
        <v>10493.2</v>
      </c>
      <c r="W230" s="12">
        <f t="shared" si="31"/>
        <v>0.10493200000000001</v>
      </c>
    </row>
    <row r="231" spans="1:23" x14ac:dyDescent="0.2">
      <c r="A231" s="6">
        <v>230</v>
      </c>
      <c r="B231" s="7" t="s">
        <v>1342</v>
      </c>
      <c r="C231" s="7" t="s">
        <v>1343</v>
      </c>
      <c r="D231" s="7" t="s">
        <v>1344</v>
      </c>
      <c r="E231" s="7" t="s">
        <v>1911</v>
      </c>
      <c r="F231" s="8">
        <f t="shared" si="24"/>
        <v>7.3316001000000002</v>
      </c>
      <c r="G231" s="6">
        <v>2</v>
      </c>
      <c r="H231" s="9">
        <f t="shared" si="25"/>
        <v>6</v>
      </c>
      <c r="I231" s="6">
        <v>1</v>
      </c>
      <c r="J231" s="9">
        <f t="shared" si="26"/>
        <v>2</v>
      </c>
      <c r="K231" s="6">
        <v>0</v>
      </c>
      <c r="L231" s="9">
        <f t="shared" si="27"/>
        <v>0</v>
      </c>
      <c r="M231" s="10">
        <v>0.66669999999999996</v>
      </c>
      <c r="N231" s="10">
        <v>0.33329999999999999</v>
      </c>
      <c r="O231" s="10">
        <v>0</v>
      </c>
      <c r="P231" s="6"/>
      <c r="Q231" s="9">
        <f t="shared" si="28"/>
        <v>0</v>
      </c>
      <c r="R231" s="6"/>
      <c r="S231" s="9">
        <f t="shared" si="29"/>
        <v>0</v>
      </c>
      <c r="T231" s="6"/>
      <c r="U231" s="9">
        <f t="shared" si="30"/>
        <v>0</v>
      </c>
      <c r="V231" s="11">
        <v>66839.990000000005</v>
      </c>
      <c r="W231" s="12">
        <f t="shared" si="31"/>
        <v>0.66839990000000016</v>
      </c>
    </row>
    <row r="232" spans="1:23" x14ac:dyDescent="0.2">
      <c r="A232" s="6">
        <v>231</v>
      </c>
      <c r="B232" s="7" t="s">
        <v>1441</v>
      </c>
      <c r="C232" s="7" t="s">
        <v>1442</v>
      </c>
      <c r="D232" s="7" t="s">
        <v>1443</v>
      </c>
      <c r="E232" s="7" t="s">
        <v>1911</v>
      </c>
      <c r="F232" s="8">
        <f t="shared" si="24"/>
        <v>6.0974064999999982</v>
      </c>
      <c r="G232" s="6">
        <v>0</v>
      </c>
      <c r="H232" s="9">
        <f t="shared" si="25"/>
        <v>0</v>
      </c>
      <c r="I232" s="6">
        <v>10</v>
      </c>
      <c r="J232" s="9">
        <f t="shared" si="26"/>
        <v>20</v>
      </c>
      <c r="K232" s="6">
        <v>0</v>
      </c>
      <c r="L232" s="9">
        <f t="shared" si="27"/>
        <v>0</v>
      </c>
      <c r="M232" s="10">
        <v>0</v>
      </c>
      <c r="N232" s="10">
        <v>1</v>
      </c>
      <c r="O232" s="10">
        <v>0</v>
      </c>
      <c r="P232" s="6"/>
      <c r="Q232" s="9">
        <f t="shared" si="28"/>
        <v>0</v>
      </c>
      <c r="R232" s="6"/>
      <c r="S232" s="9">
        <f t="shared" si="29"/>
        <v>0</v>
      </c>
      <c r="T232" s="6"/>
      <c r="U232" s="9">
        <f t="shared" si="30"/>
        <v>0</v>
      </c>
      <c r="V232" s="11">
        <v>1390259.35</v>
      </c>
      <c r="W232" s="12">
        <f t="shared" si="31"/>
        <v>13.902593500000002</v>
      </c>
    </row>
    <row r="233" spans="1:23" x14ac:dyDescent="0.2">
      <c r="A233" s="6">
        <v>232</v>
      </c>
      <c r="B233" s="7" t="s">
        <v>1165</v>
      </c>
      <c r="C233" s="7" t="s">
        <v>1166</v>
      </c>
      <c r="D233" s="7" t="s">
        <v>1167</v>
      </c>
      <c r="E233" s="7" t="s">
        <v>1911</v>
      </c>
      <c r="F233" s="8">
        <f t="shared" si="24"/>
        <v>6</v>
      </c>
      <c r="G233" s="6">
        <v>0</v>
      </c>
      <c r="H233" s="9">
        <f t="shared" si="25"/>
        <v>0</v>
      </c>
      <c r="I233" s="6">
        <v>3</v>
      </c>
      <c r="J233" s="9">
        <f t="shared" si="26"/>
        <v>6</v>
      </c>
      <c r="K233" s="6">
        <v>0</v>
      </c>
      <c r="L233" s="9">
        <f t="shared" si="27"/>
        <v>0</v>
      </c>
      <c r="M233" s="10">
        <v>0</v>
      </c>
      <c r="N233" s="10">
        <v>1</v>
      </c>
      <c r="O233" s="10">
        <v>0</v>
      </c>
      <c r="P233" s="6"/>
      <c r="Q233" s="9">
        <f t="shared" si="28"/>
        <v>0</v>
      </c>
      <c r="R233" s="6"/>
      <c r="S233" s="9">
        <f t="shared" si="29"/>
        <v>0</v>
      </c>
      <c r="T233" s="6"/>
      <c r="U233" s="9">
        <f t="shared" si="30"/>
        <v>0</v>
      </c>
      <c r="V233" s="11">
        <v>0</v>
      </c>
      <c r="W233" s="12">
        <f t="shared" si="31"/>
        <v>0</v>
      </c>
    </row>
    <row r="234" spans="1:23" x14ac:dyDescent="0.2">
      <c r="A234" s="6">
        <v>233</v>
      </c>
      <c r="B234" s="7" t="s">
        <v>1294</v>
      </c>
      <c r="C234" s="7" t="s">
        <v>1295</v>
      </c>
      <c r="D234" s="7" t="s">
        <v>1296</v>
      </c>
      <c r="E234" s="7" t="s">
        <v>1911</v>
      </c>
      <c r="F234" s="8">
        <f t="shared" si="24"/>
        <v>6</v>
      </c>
      <c r="G234" s="6">
        <v>2</v>
      </c>
      <c r="H234" s="9">
        <f t="shared" si="25"/>
        <v>6</v>
      </c>
      <c r="I234" s="6">
        <v>0</v>
      </c>
      <c r="J234" s="9">
        <f t="shared" si="26"/>
        <v>0</v>
      </c>
      <c r="K234" s="6">
        <v>0</v>
      </c>
      <c r="L234" s="9">
        <f t="shared" si="27"/>
        <v>0</v>
      </c>
      <c r="M234" s="10">
        <v>1</v>
      </c>
      <c r="N234" s="10">
        <v>0</v>
      </c>
      <c r="O234" s="10">
        <v>0</v>
      </c>
      <c r="P234" s="6"/>
      <c r="Q234" s="9">
        <f t="shared" si="28"/>
        <v>0</v>
      </c>
      <c r="R234" s="6"/>
      <c r="S234" s="9">
        <f t="shared" si="29"/>
        <v>0</v>
      </c>
      <c r="T234" s="6"/>
      <c r="U234" s="9">
        <f t="shared" si="30"/>
        <v>0</v>
      </c>
      <c r="V234" s="11">
        <v>0</v>
      </c>
      <c r="W234" s="12">
        <f t="shared" si="31"/>
        <v>0</v>
      </c>
    </row>
    <row r="235" spans="1:23" x14ac:dyDescent="0.2">
      <c r="A235" s="6">
        <v>234</v>
      </c>
      <c r="B235" s="7" t="s">
        <v>1387</v>
      </c>
      <c r="C235" s="7" t="s">
        <v>1388</v>
      </c>
      <c r="D235" s="7" t="s">
        <v>1389</v>
      </c>
      <c r="E235" s="7" t="s">
        <v>1911</v>
      </c>
      <c r="F235" s="8">
        <f t="shared" si="24"/>
        <v>6</v>
      </c>
      <c r="G235" s="6">
        <v>2</v>
      </c>
      <c r="H235" s="9">
        <f t="shared" si="25"/>
        <v>6</v>
      </c>
      <c r="I235" s="6">
        <v>0</v>
      </c>
      <c r="J235" s="9">
        <f t="shared" si="26"/>
        <v>0</v>
      </c>
      <c r="K235" s="6">
        <v>0</v>
      </c>
      <c r="L235" s="9">
        <f t="shared" si="27"/>
        <v>0</v>
      </c>
      <c r="M235" s="10">
        <v>1</v>
      </c>
      <c r="N235" s="10">
        <v>0</v>
      </c>
      <c r="O235" s="10">
        <v>0</v>
      </c>
      <c r="P235" s="6"/>
      <c r="Q235" s="9">
        <f t="shared" si="28"/>
        <v>0</v>
      </c>
      <c r="R235" s="6"/>
      <c r="S235" s="9">
        <f t="shared" si="29"/>
        <v>0</v>
      </c>
      <c r="T235" s="6"/>
      <c r="U235" s="9">
        <f t="shared" si="30"/>
        <v>0</v>
      </c>
      <c r="V235" s="11">
        <v>0</v>
      </c>
      <c r="W235" s="12">
        <f t="shared" si="31"/>
        <v>0</v>
      </c>
    </row>
    <row r="236" spans="1:23" x14ac:dyDescent="0.2">
      <c r="A236" s="6">
        <v>235</v>
      </c>
      <c r="B236" s="7" t="s">
        <v>1255</v>
      </c>
      <c r="C236" s="7" t="s">
        <v>1256</v>
      </c>
      <c r="D236" s="7" t="s">
        <v>1257</v>
      </c>
      <c r="E236" s="7" t="s">
        <v>1911</v>
      </c>
      <c r="F236" s="8">
        <f t="shared" si="24"/>
        <v>5.5925624000000003</v>
      </c>
      <c r="G236" s="6">
        <v>2</v>
      </c>
      <c r="H236" s="9">
        <f t="shared" si="25"/>
        <v>6</v>
      </c>
      <c r="I236" s="6">
        <v>0</v>
      </c>
      <c r="J236" s="9">
        <f t="shared" si="26"/>
        <v>0</v>
      </c>
      <c r="K236" s="6">
        <v>0</v>
      </c>
      <c r="L236" s="9">
        <f t="shared" si="27"/>
        <v>0</v>
      </c>
      <c r="M236" s="10">
        <v>1</v>
      </c>
      <c r="N236" s="10">
        <v>0</v>
      </c>
      <c r="O236" s="10">
        <v>0</v>
      </c>
      <c r="P236" s="6"/>
      <c r="Q236" s="9">
        <f t="shared" si="28"/>
        <v>0</v>
      </c>
      <c r="R236" s="6"/>
      <c r="S236" s="9">
        <f t="shared" si="29"/>
        <v>0</v>
      </c>
      <c r="T236" s="6"/>
      <c r="U236" s="9">
        <f t="shared" si="30"/>
        <v>0</v>
      </c>
      <c r="V236" s="11">
        <v>40743.760000000002</v>
      </c>
      <c r="W236" s="12">
        <f t="shared" si="31"/>
        <v>0.40743760000000007</v>
      </c>
    </row>
    <row r="237" spans="1:23" x14ac:dyDescent="0.2">
      <c r="A237" s="6">
        <v>236</v>
      </c>
      <c r="B237" s="7" t="s">
        <v>1366</v>
      </c>
      <c r="C237" s="7" t="s">
        <v>1367</v>
      </c>
      <c r="D237" s="7" t="s">
        <v>1368</v>
      </c>
      <c r="E237" s="7" t="s">
        <v>1911</v>
      </c>
      <c r="F237" s="8">
        <f t="shared" si="24"/>
        <v>5.1648071</v>
      </c>
      <c r="G237" s="6">
        <v>2</v>
      </c>
      <c r="H237" s="9">
        <f t="shared" si="25"/>
        <v>6</v>
      </c>
      <c r="I237" s="6">
        <v>0</v>
      </c>
      <c r="J237" s="9">
        <f t="shared" si="26"/>
        <v>0</v>
      </c>
      <c r="K237" s="6">
        <v>0</v>
      </c>
      <c r="L237" s="9">
        <f t="shared" si="27"/>
        <v>0</v>
      </c>
      <c r="M237" s="10">
        <v>1</v>
      </c>
      <c r="N237" s="10">
        <v>0</v>
      </c>
      <c r="O237" s="10">
        <v>0</v>
      </c>
      <c r="P237" s="6"/>
      <c r="Q237" s="9">
        <f t="shared" si="28"/>
        <v>0</v>
      </c>
      <c r="R237" s="6"/>
      <c r="S237" s="9">
        <f t="shared" si="29"/>
        <v>0</v>
      </c>
      <c r="T237" s="6"/>
      <c r="U237" s="9">
        <f t="shared" si="30"/>
        <v>0</v>
      </c>
      <c r="V237" s="11">
        <v>83519.289999999994</v>
      </c>
      <c r="W237" s="12">
        <f t="shared" si="31"/>
        <v>0.83519290000000002</v>
      </c>
    </row>
    <row r="238" spans="1:23" x14ac:dyDescent="0.2">
      <c r="A238" s="6">
        <v>237</v>
      </c>
      <c r="B238" s="7" t="s">
        <v>1348</v>
      </c>
      <c r="C238" s="7" t="s">
        <v>1349</v>
      </c>
      <c r="D238" s="7" t="s">
        <v>1350</v>
      </c>
      <c r="E238" s="7" t="s">
        <v>1911</v>
      </c>
      <c r="F238" s="8">
        <f t="shared" si="24"/>
        <v>4.9997221999999999</v>
      </c>
      <c r="G238" s="6">
        <v>1</v>
      </c>
      <c r="H238" s="9">
        <f t="shared" si="25"/>
        <v>3</v>
      </c>
      <c r="I238" s="6">
        <v>1</v>
      </c>
      <c r="J238" s="9">
        <f t="shared" si="26"/>
        <v>2</v>
      </c>
      <c r="K238" s="6">
        <v>0</v>
      </c>
      <c r="L238" s="9">
        <f t="shared" si="27"/>
        <v>0</v>
      </c>
      <c r="M238" s="10">
        <v>0.5</v>
      </c>
      <c r="N238" s="10">
        <v>0.5</v>
      </c>
      <c r="O238" s="10">
        <v>0</v>
      </c>
      <c r="P238" s="6"/>
      <c r="Q238" s="9">
        <f t="shared" si="28"/>
        <v>0</v>
      </c>
      <c r="R238" s="6"/>
      <c r="S238" s="9">
        <f t="shared" si="29"/>
        <v>0</v>
      </c>
      <c r="T238" s="6"/>
      <c r="U238" s="9">
        <f t="shared" si="30"/>
        <v>0</v>
      </c>
      <c r="V238" s="11">
        <v>27.78</v>
      </c>
      <c r="W238" s="12">
        <f t="shared" si="31"/>
        <v>2.7780000000000003E-4</v>
      </c>
    </row>
    <row r="239" spans="1:23" x14ac:dyDescent="0.2">
      <c r="A239" s="6">
        <v>238</v>
      </c>
      <c r="B239" s="7" t="s">
        <v>1378</v>
      </c>
      <c r="C239" s="7" t="s">
        <v>1379</v>
      </c>
      <c r="D239" s="7" t="s">
        <v>1380</v>
      </c>
      <c r="E239" s="7" t="s">
        <v>1911</v>
      </c>
      <c r="F239" s="8">
        <f t="shared" si="24"/>
        <v>4.9996701000000003</v>
      </c>
      <c r="G239" s="6">
        <v>1</v>
      </c>
      <c r="H239" s="9">
        <f t="shared" si="25"/>
        <v>3</v>
      </c>
      <c r="I239" s="6">
        <v>1</v>
      </c>
      <c r="J239" s="9">
        <f t="shared" si="26"/>
        <v>2</v>
      </c>
      <c r="K239" s="6">
        <v>0</v>
      </c>
      <c r="L239" s="9">
        <f t="shared" si="27"/>
        <v>0</v>
      </c>
      <c r="M239" s="10">
        <v>0.5</v>
      </c>
      <c r="N239" s="10">
        <v>0.5</v>
      </c>
      <c r="O239" s="10">
        <v>0</v>
      </c>
      <c r="P239" s="6"/>
      <c r="Q239" s="9">
        <f t="shared" si="28"/>
        <v>0</v>
      </c>
      <c r="R239" s="6"/>
      <c r="S239" s="9">
        <f t="shared" si="29"/>
        <v>0</v>
      </c>
      <c r="T239" s="6"/>
      <c r="U239" s="9">
        <f t="shared" si="30"/>
        <v>0</v>
      </c>
      <c r="V239" s="11">
        <v>32.99</v>
      </c>
      <c r="W239" s="12">
        <f t="shared" si="31"/>
        <v>3.2990000000000005E-4</v>
      </c>
    </row>
    <row r="240" spans="1:23" x14ac:dyDescent="0.2">
      <c r="A240" s="6">
        <v>239</v>
      </c>
      <c r="B240" s="7" t="s">
        <v>1375</v>
      </c>
      <c r="C240" s="7" t="s">
        <v>1376</v>
      </c>
      <c r="D240" s="7" t="s">
        <v>1377</v>
      </c>
      <c r="E240" s="7" t="s">
        <v>1911</v>
      </c>
      <c r="F240" s="8">
        <f t="shared" si="24"/>
        <v>4.9918870000000002</v>
      </c>
      <c r="G240" s="6">
        <v>1</v>
      </c>
      <c r="H240" s="9">
        <f t="shared" si="25"/>
        <v>3</v>
      </c>
      <c r="I240" s="6">
        <v>1</v>
      </c>
      <c r="J240" s="9">
        <f t="shared" si="26"/>
        <v>2</v>
      </c>
      <c r="K240" s="6">
        <v>0</v>
      </c>
      <c r="L240" s="9">
        <f t="shared" si="27"/>
        <v>0</v>
      </c>
      <c r="M240" s="10">
        <v>0.5</v>
      </c>
      <c r="N240" s="10">
        <v>0.5</v>
      </c>
      <c r="O240" s="10">
        <v>0</v>
      </c>
      <c r="P240" s="6"/>
      <c r="Q240" s="9">
        <f t="shared" si="28"/>
        <v>0</v>
      </c>
      <c r="R240" s="6"/>
      <c r="S240" s="9">
        <f t="shared" si="29"/>
        <v>0</v>
      </c>
      <c r="T240" s="6"/>
      <c r="U240" s="9">
        <f t="shared" si="30"/>
        <v>0</v>
      </c>
      <c r="V240" s="11">
        <v>811.3</v>
      </c>
      <c r="W240" s="12">
        <f t="shared" si="31"/>
        <v>8.1130000000000004E-3</v>
      </c>
    </row>
    <row r="241" spans="1:23" x14ac:dyDescent="0.2">
      <c r="A241" s="6">
        <v>240</v>
      </c>
      <c r="B241" s="7" t="s">
        <v>1369</v>
      </c>
      <c r="C241" s="7" t="s">
        <v>1370</v>
      </c>
      <c r="D241" s="7" t="s">
        <v>1371</v>
      </c>
      <c r="E241" s="7" t="s">
        <v>1911</v>
      </c>
      <c r="F241" s="8">
        <f t="shared" si="24"/>
        <v>4.9103933</v>
      </c>
      <c r="G241" s="6">
        <v>2</v>
      </c>
      <c r="H241" s="9">
        <f t="shared" si="25"/>
        <v>6</v>
      </c>
      <c r="I241" s="6">
        <v>0</v>
      </c>
      <c r="J241" s="9">
        <f t="shared" si="26"/>
        <v>0</v>
      </c>
      <c r="K241" s="6">
        <v>0</v>
      </c>
      <c r="L241" s="9">
        <f t="shared" si="27"/>
        <v>0</v>
      </c>
      <c r="M241" s="10">
        <v>1</v>
      </c>
      <c r="N241" s="10">
        <v>0</v>
      </c>
      <c r="O241" s="10">
        <v>0</v>
      </c>
      <c r="P241" s="6"/>
      <c r="Q241" s="9">
        <f t="shared" si="28"/>
        <v>0</v>
      </c>
      <c r="R241" s="6"/>
      <c r="S241" s="9">
        <f t="shared" si="29"/>
        <v>0</v>
      </c>
      <c r="T241" s="6"/>
      <c r="U241" s="9">
        <f t="shared" si="30"/>
        <v>0</v>
      </c>
      <c r="V241" s="11">
        <v>108960.67</v>
      </c>
      <c r="W241" s="12">
        <f t="shared" si="31"/>
        <v>1.0896067</v>
      </c>
    </row>
    <row r="242" spans="1:23" x14ac:dyDescent="0.2">
      <c r="A242" s="6">
        <v>241</v>
      </c>
      <c r="B242" s="7" t="s">
        <v>1360</v>
      </c>
      <c r="C242" s="7" t="s">
        <v>1361</v>
      </c>
      <c r="D242" s="7" t="s">
        <v>1362</v>
      </c>
      <c r="E242" s="7" t="s">
        <v>1911</v>
      </c>
      <c r="F242" s="8">
        <f t="shared" si="24"/>
        <v>4</v>
      </c>
      <c r="G242" s="6">
        <v>0</v>
      </c>
      <c r="H242" s="9">
        <f t="shared" si="25"/>
        <v>0</v>
      </c>
      <c r="I242" s="6">
        <v>2</v>
      </c>
      <c r="J242" s="9">
        <f t="shared" si="26"/>
        <v>4</v>
      </c>
      <c r="K242" s="6">
        <v>0</v>
      </c>
      <c r="L242" s="9">
        <f t="shared" si="27"/>
        <v>0</v>
      </c>
      <c r="M242" s="10">
        <v>0</v>
      </c>
      <c r="N242" s="10">
        <v>1</v>
      </c>
      <c r="O242" s="10">
        <v>0</v>
      </c>
      <c r="P242" s="6"/>
      <c r="Q242" s="9">
        <f t="shared" si="28"/>
        <v>0</v>
      </c>
      <c r="R242" s="6"/>
      <c r="S242" s="9">
        <f t="shared" si="29"/>
        <v>0</v>
      </c>
      <c r="T242" s="6"/>
      <c r="U242" s="9">
        <f t="shared" si="30"/>
        <v>0</v>
      </c>
      <c r="V242" s="11">
        <v>0</v>
      </c>
      <c r="W242" s="12">
        <f t="shared" si="31"/>
        <v>0</v>
      </c>
    </row>
    <row r="243" spans="1:23" x14ac:dyDescent="0.2">
      <c r="A243" s="6">
        <v>242</v>
      </c>
      <c r="B243" s="7" t="s">
        <v>1381</v>
      </c>
      <c r="C243" s="7" t="s">
        <v>1382</v>
      </c>
      <c r="D243" s="7" t="s">
        <v>1383</v>
      </c>
      <c r="E243" s="7" t="s">
        <v>1911</v>
      </c>
      <c r="F243" s="8">
        <f t="shared" si="24"/>
        <v>3.9999997999999999</v>
      </c>
      <c r="G243" s="6">
        <v>0</v>
      </c>
      <c r="H243" s="9">
        <f t="shared" si="25"/>
        <v>0</v>
      </c>
      <c r="I243" s="6">
        <v>2</v>
      </c>
      <c r="J243" s="9">
        <f t="shared" si="26"/>
        <v>4</v>
      </c>
      <c r="K243" s="6">
        <v>0</v>
      </c>
      <c r="L243" s="9">
        <f t="shared" si="27"/>
        <v>0</v>
      </c>
      <c r="M243" s="10">
        <v>0</v>
      </c>
      <c r="N243" s="10">
        <v>1</v>
      </c>
      <c r="O243" s="10">
        <v>0</v>
      </c>
      <c r="P243" s="6"/>
      <c r="Q243" s="9">
        <f t="shared" si="28"/>
        <v>0</v>
      </c>
      <c r="R243" s="6"/>
      <c r="S243" s="9">
        <f t="shared" si="29"/>
        <v>0</v>
      </c>
      <c r="T243" s="6"/>
      <c r="U243" s="9">
        <f t="shared" si="30"/>
        <v>0</v>
      </c>
      <c r="V243" s="11">
        <v>0.02</v>
      </c>
      <c r="W243" s="12">
        <f t="shared" si="31"/>
        <v>2.0000000000000002E-7</v>
      </c>
    </row>
    <row r="244" spans="1:23" x14ac:dyDescent="0.2">
      <c r="A244" s="6">
        <v>243</v>
      </c>
      <c r="B244" s="7" t="s">
        <v>214</v>
      </c>
      <c r="C244" s="7" t="s">
        <v>215</v>
      </c>
      <c r="D244" s="7" t="s">
        <v>216</v>
      </c>
      <c r="E244" s="7" t="s">
        <v>1911</v>
      </c>
      <c r="F244" s="8">
        <f t="shared" si="24"/>
        <v>3</v>
      </c>
      <c r="G244" s="6">
        <v>1</v>
      </c>
      <c r="H244" s="9">
        <f t="shared" si="25"/>
        <v>3</v>
      </c>
      <c r="I244" s="6">
        <v>0</v>
      </c>
      <c r="J244" s="9">
        <f t="shared" si="26"/>
        <v>0</v>
      </c>
      <c r="K244" s="6">
        <v>0</v>
      </c>
      <c r="L244" s="9">
        <f t="shared" si="27"/>
        <v>0</v>
      </c>
      <c r="M244" s="10">
        <v>1</v>
      </c>
      <c r="N244" s="10">
        <v>0</v>
      </c>
      <c r="O244" s="10">
        <v>0</v>
      </c>
      <c r="P244" s="6"/>
      <c r="Q244" s="9">
        <f t="shared" si="28"/>
        <v>0</v>
      </c>
      <c r="R244" s="6"/>
      <c r="S244" s="9">
        <f t="shared" si="29"/>
        <v>0</v>
      </c>
      <c r="T244" s="6"/>
      <c r="U244" s="9">
        <f t="shared" si="30"/>
        <v>0</v>
      </c>
      <c r="V244" s="11">
        <v>0</v>
      </c>
      <c r="W244" s="12">
        <f t="shared" si="31"/>
        <v>0</v>
      </c>
    </row>
    <row r="245" spans="1:23" x14ac:dyDescent="0.2">
      <c r="A245" s="6">
        <v>244</v>
      </c>
      <c r="B245" s="7" t="s">
        <v>1351</v>
      </c>
      <c r="C245" s="7" t="s">
        <v>1352</v>
      </c>
      <c r="D245" s="7" t="s">
        <v>1353</v>
      </c>
      <c r="E245" s="7" t="s">
        <v>1911</v>
      </c>
      <c r="F245" s="8">
        <f t="shared" si="24"/>
        <v>3</v>
      </c>
      <c r="G245" s="6">
        <v>1</v>
      </c>
      <c r="H245" s="9">
        <f t="shared" si="25"/>
        <v>3</v>
      </c>
      <c r="I245" s="6">
        <v>0</v>
      </c>
      <c r="J245" s="9">
        <f t="shared" si="26"/>
        <v>0</v>
      </c>
      <c r="K245" s="6">
        <v>0</v>
      </c>
      <c r="L245" s="9">
        <f t="shared" si="27"/>
        <v>0</v>
      </c>
      <c r="M245" s="10">
        <v>1</v>
      </c>
      <c r="N245" s="10">
        <v>0</v>
      </c>
      <c r="O245" s="10">
        <v>0</v>
      </c>
      <c r="P245" s="6"/>
      <c r="Q245" s="9">
        <f t="shared" si="28"/>
        <v>0</v>
      </c>
      <c r="R245" s="6"/>
      <c r="S245" s="9">
        <f t="shared" si="29"/>
        <v>0</v>
      </c>
      <c r="T245" s="6"/>
      <c r="U245" s="9">
        <f t="shared" si="30"/>
        <v>0</v>
      </c>
      <c r="V245" s="11">
        <v>0</v>
      </c>
      <c r="W245" s="12">
        <f t="shared" si="31"/>
        <v>0</v>
      </c>
    </row>
    <row r="246" spans="1:23" x14ac:dyDescent="0.2">
      <c r="A246" s="6">
        <v>245</v>
      </c>
      <c r="B246" s="7" t="s">
        <v>1435</v>
      </c>
      <c r="C246" s="7" t="s">
        <v>1436</v>
      </c>
      <c r="D246" s="7" t="s">
        <v>1437</v>
      </c>
      <c r="E246" s="7" t="s">
        <v>1911</v>
      </c>
      <c r="F246" s="8">
        <f t="shared" si="24"/>
        <v>3</v>
      </c>
      <c r="G246" s="6">
        <v>1</v>
      </c>
      <c r="H246" s="9">
        <f t="shared" si="25"/>
        <v>3</v>
      </c>
      <c r="I246" s="6">
        <v>0</v>
      </c>
      <c r="J246" s="9">
        <f t="shared" si="26"/>
        <v>0</v>
      </c>
      <c r="K246" s="6">
        <v>0</v>
      </c>
      <c r="L246" s="9">
        <f t="shared" si="27"/>
        <v>0</v>
      </c>
      <c r="M246" s="10">
        <v>1</v>
      </c>
      <c r="N246" s="10">
        <v>0</v>
      </c>
      <c r="O246" s="10">
        <v>0</v>
      </c>
      <c r="P246" s="6"/>
      <c r="Q246" s="9">
        <f t="shared" si="28"/>
        <v>0</v>
      </c>
      <c r="R246" s="6"/>
      <c r="S246" s="9">
        <f t="shared" si="29"/>
        <v>0</v>
      </c>
      <c r="T246" s="6"/>
      <c r="U246" s="9">
        <f t="shared" si="30"/>
        <v>0</v>
      </c>
      <c r="V246" s="11">
        <v>0</v>
      </c>
      <c r="W246" s="12">
        <f t="shared" si="31"/>
        <v>0</v>
      </c>
    </row>
    <row r="247" spans="1:23" x14ac:dyDescent="0.2">
      <c r="A247" s="6">
        <v>246</v>
      </c>
      <c r="B247" s="7" t="s">
        <v>1462</v>
      </c>
      <c r="C247" s="7" t="s">
        <v>1463</v>
      </c>
      <c r="D247" s="7" t="s">
        <v>1464</v>
      </c>
      <c r="E247" s="7" t="s">
        <v>1911</v>
      </c>
      <c r="F247" s="8">
        <f t="shared" si="24"/>
        <v>3</v>
      </c>
      <c r="G247" s="6">
        <v>1</v>
      </c>
      <c r="H247" s="9">
        <f t="shared" si="25"/>
        <v>3</v>
      </c>
      <c r="I247" s="6">
        <v>0</v>
      </c>
      <c r="J247" s="9">
        <f t="shared" si="26"/>
        <v>0</v>
      </c>
      <c r="K247" s="6">
        <v>0</v>
      </c>
      <c r="L247" s="9">
        <f t="shared" si="27"/>
        <v>0</v>
      </c>
      <c r="M247" s="10">
        <v>1</v>
      </c>
      <c r="N247" s="10">
        <v>0</v>
      </c>
      <c r="O247" s="10">
        <v>0</v>
      </c>
      <c r="P247" s="6"/>
      <c r="Q247" s="9">
        <f t="shared" si="28"/>
        <v>0</v>
      </c>
      <c r="R247" s="6"/>
      <c r="S247" s="9">
        <f t="shared" si="29"/>
        <v>0</v>
      </c>
      <c r="T247" s="6"/>
      <c r="U247" s="9">
        <f t="shared" si="30"/>
        <v>0</v>
      </c>
      <c r="V247" s="11">
        <v>0</v>
      </c>
      <c r="W247" s="12">
        <f t="shared" si="31"/>
        <v>0</v>
      </c>
    </row>
    <row r="248" spans="1:23" x14ac:dyDescent="0.2">
      <c r="A248" s="6">
        <v>247</v>
      </c>
      <c r="B248" s="7" t="s">
        <v>1417</v>
      </c>
      <c r="C248" s="7" t="s">
        <v>1418</v>
      </c>
      <c r="D248" s="7" t="s">
        <v>1419</v>
      </c>
      <c r="E248" s="7" t="s">
        <v>1911</v>
      </c>
      <c r="F248" s="8">
        <f t="shared" si="24"/>
        <v>2.9999961000000002</v>
      </c>
      <c r="G248" s="6">
        <v>1</v>
      </c>
      <c r="H248" s="9">
        <f t="shared" si="25"/>
        <v>3</v>
      </c>
      <c r="I248" s="6">
        <v>0</v>
      </c>
      <c r="J248" s="9">
        <f t="shared" si="26"/>
        <v>0</v>
      </c>
      <c r="K248" s="6">
        <v>0</v>
      </c>
      <c r="L248" s="9">
        <f t="shared" si="27"/>
        <v>0</v>
      </c>
      <c r="M248" s="10">
        <v>1</v>
      </c>
      <c r="N248" s="10">
        <v>0</v>
      </c>
      <c r="O248" s="10">
        <v>0</v>
      </c>
      <c r="P248" s="6"/>
      <c r="Q248" s="9">
        <f t="shared" si="28"/>
        <v>0</v>
      </c>
      <c r="R248" s="6"/>
      <c r="S248" s="9">
        <f t="shared" si="29"/>
        <v>0</v>
      </c>
      <c r="T248" s="6"/>
      <c r="U248" s="9">
        <f t="shared" si="30"/>
        <v>0</v>
      </c>
      <c r="V248" s="11">
        <v>0.39</v>
      </c>
      <c r="W248" s="12">
        <f t="shared" si="31"/>
        <v>3.9000000000000008E-6</v>
      </c>
    </row>
    <row r="249" spans="1:23" x14ac:dyDescent="0.2">
      <c r="A249" s="6">
        <v>248</v>
      </c>
      <c r="B249" s="7" t="s">
        <v>1405</v>
      </c>
      <c r="C249" s="7" t="s">
        <v>1406</v>
      </c>
      <c r="D249" s="7" t="s">
        <v>1407</v>
      </c>
      <c r="E249" s="7" t="s">
        <v>1911</v>
      </c>
      <c r="F249" s="8">
        <f t="shared" si="24"/>
        <v>2.9998480999999999</v>
      </c>
      <c r="G249" s="6">
        <v>1</v>
      </c>
      <c r="H249" s="9">
        <f t="shared" si="25"/>
        <v>3</v>
      </c>
      <c r="I249" s="6">
        <v>0</v>
      </c>
      <c r="J249" s="9">
        <f t="shared" si="26"/>
        <v>0</v>
      </c>
      <c r="K249" s="6">
        <v>0</v>
      </c>
      <c r="L249" s="9">
        <f t="shared" si="27"/>
        <v>0</v>
      </c>
      <c r="M249" s="10">
        <v>1</v>
      </c>
      <c r="N249" s="10">
        <v>0</v>
      </c>
      <c r="O249" s="10">
        <v>0</v>
      </c>
      <c r="P249" s="6"/>
      <c r="Q249" s="9">
        <f t="shared" si="28"/>
        <v>0</v>
      </c>
      <c r="R249" s="6"/>
      <c r="S249" s="9">
        <f t="shared" si="29"/>
        <v>0</v>
      </c>
      <c r="T249" s="6"/>
      <c r="U249" s="9">
        <f t="shared" si="30"/>
        <v>0</v>
      </c>
      <c r="V249" s="11">
        <v>15.19</v>
      </c>
      <c r="W249" s="12">
        <f t="shared" si="31"/>
        <v>1.5190000000000001E-4</v>
      </c>
    </row>
    <row r="250" spans="1:23" x14ac:dyDescent="0.2">
      <c r="A250" s="6">
        <v>249</v>
      </c>
      <c r="B250" s="7" t="s">
        <v>1399</v>
      </c>
      <c r="C250" s="7" t="s">
        <v>1400</v>
      </c>
      <c r="D250" s="7" t="s">
        <v>1401</v>
      </c>
      <c r="E250" s="7" t="s">
        <v>1911</v>
      </c>
      <c r="F250" s="8">
        <f t="shared" si="24"/>
        <v>2.9969929</v>
      </c>
      <c r="G250" s="6">
        <v>1</v>
      </c>
      <c r="H250" s="9">
        <f t="shared" si="25"/>
        <v>3</v>
      </c>
      <c r="I250" s="6">
        <v>0</v>
      </c>
      <c r="J250" s="9">
        <f t="shared" si="26"/>
        <v>0</v>
      </c>
      <c r="K250" s="6">
        <v>0</v>
      </c>
      <c r="L250" s="9">
        <f t="shared" si="27"/>
        <v>0</v>
      </c>
      <c r="M250" s="10">
        <v>1</v>
      </c>
      <c r="N250" s="10">
        <v>0</v>
      </c>
      <c r="O250" s="10">
        <v>0</v>
      </c>
      <c r="P250" s="6"/>
      <c r="Q250" s="9">
        <f t="shared" si="28"/>
        <v>0</v>
      </c>
      <c r="R250" s="6"/>
      <c r="S250" s="9">
        <f t="shared" si="29"/>
        <v>0</v>
      </c>
      <c r="T250" s="6"/>
      <c r="U250" s="9">
        <f t="shared" si="30"/>
        <v>0</v>
      </c>
      <c r="V250" s="11">
        <v>300.70999999999998</v>
      </c>
      <c r="W250" s="12">
        <f t="shared" si="31"/>
        <v>3.0071E-3</v>
      </c>
    </row>
    <row r="251" spans="1:23" x14ac:dyDescent="0.2">
      <c r="A251" s="6">
        <v>250</v>
      </c>
      <c r="B251" s="7" t="s">
        <v>1408</v>
      </c>
      <c r="C251" s="7" t="s">
        <v>1409</v>
      </c>
      <c r="D251" s="7" t="s">
        <v>1410</v>
      </c>
      <c r="E251" s="7" t="s">
        <v>1911</v>
      </c>
      <c r="F251" s="8">
        <f t="shared" si="24"/>
        <v>2.9945061000000002</v>
      </c>
      <c r="G251" s="6">
        <v>1</v>
      </c>
      <c r="H251" s="9">
        <f t="shared" si="25"/>
        <v>3</v>
      </c>
      <c r="I251" s="6">
        <v>0</v>
      </c>
      <c r="J251" s="9">
        <f t="shared" si="26"/>
        <v>0</v>
      </c>
      <c r="K251" s="6">
        <v>0</v>
      </c>
      <c r="L251" s="9">
        <f t="shared" si="27"/>
        <v>0</v>
      </c>
      <c r="M251" s="10">
        <v>1</v>
      </c>
      <c r="N251" s="10">
        <v>0</v>
      </c>
      <c r="O251" s="10">
        <v>0</v>
      </c>
      <c r="P251" s="6"/>
      <c r="Q251" s="9">
        <f t="shared" si="28"/>
        <v>0</v>
      </c>
      <c r="R251" s="6"/>
      <c r="S251" s="9">
        <f t="shared" si="29"/>
        <v>0</v>
      </c>
      <c r="T251" s="6"/>
      <c r="U251" s="9">
        <f t="shared" si="30"/>
        <v>0</v>
      </c>
      <c r="V251" s="11">
        <v>549.39</v>
      </c>
      <c r="W251" s="12">
        <f t="shared" si="31"/>
        <v>5.4939000000000003E-3</v>
      </c>
    </row>
    <row r="252" spans="1:23" x14ac:dyDescent="0.2">
      <c r="A252" s="6">
        <v>251</v>
      </c>
      <c r="B252" s="7" t="s">
        <v>1411</v>
      </c>
      <c r="C252" s="7" t="s">
        <v>1412</v>
      </c>
      <c r="D252" s="7" t="s">
        <v>1413</v>
      </c>
      <c r="E252" s="7" t="s">
        <v>1911</v>
      </c>
      <c r="F252" s="8">
        <f t="shared" si="24"/>
        <v>2.9926713</v>
      </c>
      <c r="G252" s="6">
        <v>1</v>
      </c>
      <c r="H252" s="9">
        <f t="shared" si="25"/>
        <v>3</v>
      </c>
      <c r="I252" s="6">
        <v>0</v>
      </c>
      <c r="J252" s="9">
        <f t="shared" si="26"/>
        <v>0</v>
      </c>
      <c r="K252" s="6">
        <v>0</v>
      </c>
      <c r="L252" s="9">
        <f t="shared" si="27"/>
        <v>0</v>
      </c>
      <c r="M252" s="10">
        <v>1</v>
      </c>
      <c r="N252" s="10">
        <v>0</v>
      </c>
      <c r="O252" s="10">
        <v>0</v>
      </c>
      <c r="P252" s="6"/>
      <c r="Q252" s="9">
        <f t="shared" si="28"/>
        <v>0</v>
      </c>
      <c r="R252" s="6"/>
      <c r="S252" s="9">
        <f t="shared" si="29"/>
        <v>0</v>
      </c>
      <c r="T252" s="6"/>
      <c r="U252" s="9">
        <f t="shared" si="30"/>
        <v>0</v>
      </c>
      <c r="V252" s="11">
        <v>732.87</v>
      </c>
      <c r="W252" s="12">
        <f t="shared" si="31"/>
        <v>7.3287000000000005E-3</v>
      </c>
    </row>
    <row r="253" spans="1:23" x14ac:dyDescent="0.2">
      <c r="A253" s="6">
        <v>252</v>
      </c>
      <c r="B253" s="7" t="s">
        <v>1450</v>
      </c>
      <c r="C253" s="7" t="s">
        <v>1451</v>
      </c>
      <c r="D253" s="7" t="s">
        <v>1452</v>
      </c>
      <c r="E253" s="7" t="s">
        <v>1911</v>
      </c>
      <c r="F253" s="8">
        <f t="shared" si="24"/>
        <v>2.9255002000000001</v>
      </c>
      <c r="G253" s="6">
        <v>1</v>
      </c>
      <c r="H253" s="9">
        <f t="shared" si="25"/>
        <v>3</v>
      </c>
      <c r="I253" s="6">
        <v>0</v>
      </c>
      <c r="J253" s="9">
        <f t="shared" si="26"/>
        <v>0</v>
      </c>
      <c r="K253" s="6">
        <v>0</v>
      </c>
      <c r="L253" s="9">
        <f t="shared" si="27"/>
        <v>0</v>
      </c>
      <c r="M253" s="10">
        <v>1</v>
      </c>
      <c r="N253" s="10">
        <v>0</v>
      </c>
      <c r="O253" s="10">
        <v>0</v>
      </c>
      <c r="P253" s="6"/>
      <c r="Q253" s="9">
        <f t="shared" si="28"/>
        <v>0</v>
      </c>
      <c r="R253" s="6"/>
      <c r="S253" s="9">
        <f t="shared" si="29"/>
        <v>0</v>
      </c>
      <c r="T253" s="6"/>
      <c r="U253" s="9">
        <f t="shared" si="30"/>
        <v>0</v>
      </c>
      <c r="V253" s="11">
        <v>7449.98</v>
      </c>
      <c r="W253" s="12">
        <f t="shared" si="31"/>
        <v>7.4499800000000005E-2</v>
      </c>
    </row>
    <row r="254" spans="1:23" x14ac:dyDescent="0.2">
      <c r="A254" s="6">
        <v>253</v>
      </c>
      <c r="B254" s="7" t="s">
        <v>1402</v>
      </c>
      <c r="C254" s="7" t="s">
        <v>1403</v>
      </c>
      <c r="D254" s="7" t="s">
        <v>1404</v>
      </c>
      <c r="E254" s="7" t="s">
        <v>1911</v>
      </c>
      <c r="F254" s="8">
        <f t="shared" si="24"/>
        <v>2.8245486999999998</v>
      </c>
      <c r="G254" s="6">
        <v>1</v>
      </c>
      <c r="H254" s="9">
        <f t="shared" si="25"/>
        <v>3</v>
      </c>
      <c r="I254" s="6">
        <v>0</v>
      </c>
      <c r="J254" s="9">
        <f t="shared" si="26"/>
        <v>0</v>
      </c>
      <c r="K254" s="6">
        <v>0</v>
      </c>
      <c r="L254" s="9">
        <f t="shared" si="27"/>
        <v>0</v>
      </c>
      <c r="M254" s="10">
        <v>1</v>
      </c>
      <c r="N254" s="10">
        <v>0</v>
      </c>
      <c r="O254" s="10">
        <v>0</v>
      </c>
      <c r="P254" s="6"/>
      <c r="Q254" s="9">
        <f t="shared" si="28"/>
        <v>0</v>
      </c>
      <c r="R254" s="6"/>
      <c r="S254" s="9">
        <f t="shared" si="29"/>
        <v>0</v>
      </c>
      <c r="T254" s="6"/>
      <c r="U254" s="9">
        <f t="shared" si="30"/>
        <v>0</v>
      </c>
      <c r="V254" s="11">
        <v>17545.13</v>
      </c>
      <c r="W254" s="12">
        <f t="shared" si="31"/>
        <v>0.17545130000000003</v>
      </c>
    </row>
    <row r="255" spans="1:23" x14ac:dyDescent="0.2">
      <c r="A255" s="6">
        <v>254</v>
      </c>
      <c r="B255" s="7" t="s">
        <v>1396</v>
      </c>
      <c r="C255" s="7" t="s">
        <v>1397</v>
      </c>
      <c r="D255" s="7" t="s">
        <v>1398</v>
      </c>
      <c r="E255" s="7" t="s">
        <v>1911</v>
      </c>
      <c r="F255" s="8">
        <f t="shared" si="24"/>
        <v>2.8237173000000002</v>
      </c>
      <c r="G255" s="6">
        <v>1</v>
      </c>
      <c r="H255" s="9">
        <f t="shared" si="25"/>
        <v>3</v>
      </c>
      <c r="I255" s="6">
        <v>0</v>
      </c>
      <c r="J255" s="9">
        <f t="shared" si="26"/>
        <v>0</v>
      </c>
      <c r="K255" s="6">
        <v>0</v>
      </c>
      <c r="L255" s="9">
        <f t="shared" si="27"/>
        <v>0</v>
      </c>
      <c r="M255" s="10">
        <v>1</v>
      </c>
      <c r="N255" s="10">
        <v>0</v>
      </c>
      <c r="O255" s="10">
        <v>0</v>
      </c>
      <c r="P255" s="6"/>
      <c r="Q255" s="9">
        <f t="shared" si="28"/>
        <v>0</v>
      </c>
      <c r="R255" s="6"/>
      <c r="S255" s="9">
        <f t="shared" si="29"/>
        <v>0</v>
      </c>
      <c r="T255" s="6"/>
      <c r="U255" s="9">
        <f t="shared" si="30"/>
        <v>0</v>
      </c>
      <c r="V255" s="11">
        <v>17628.27</v>
      </c>
      <c r="W255" s="12">
        <f t="shared" si="31"/>
        <v>0.17628270000000001</v>
      </c>
    </row>
    <row r="256" spans="1:23" x14ac:dyDescent="0.2">
      <c r="A256" s="6">
        <v>255</v>
      </c>
      <c r="B256" s="7" t="s">
        <v>1393</v>
      </c>
      <c r="C256" s="7" t="s">
        <v>1394</v>
      </c>
      <c r="D256" s="7" t="s">
        <v>1395</v>
      </c>
      <c r="E256" s="7" t="s">
        <v>1911</v>
      </c>
      <c r="F256" s="8">
        <f t="shared" si="24"/>
        <v>2.7868965999999999</v>
      </c>
      <c r="G256" s="6">
        <v>1</v>
      </c>
      <c r="H256" s="9">
        <f t="shared" si="25"/>
        <v>3</v>
      </c>
      <c r="I256" s="6">
        <v>0</v>
      </c>
      <c r="J256" s="9">
        <f t="shared" si="26"/>
        <v>0</v>
      </c>
      <c r="K256" s="6">
        <v>0</v>
      </c>
      <c r="L256" s="9">
        <f t="shared" si="27"/>
        <v>0</v>
      </c>
      <c r="M256" s="10">
        <v>1</v>
      </c>
      <c r="N256" s="10">
        <v>0</v>
      </c>
      <c r="O256" s="10">
        <v>0</v>
      </c>
      <c r="P256" s="6"/>
      <c r="Q256" s="9">
        <f t="shared" si="28"/>
        <v>0</v>
      </c>
      <c r="R256" s="6"/>
      <c r="S256" s="9">
        <f t="shared" si="29"/>
        <v>0</v>
      </c>
      <c r="T256" s="6"/>
      <c r="U256" s="9">
        <f t="shared" si="30"/>
        <v>0</v>
      </c>
      <c r="V256" s="11">
        <v>21310.34</v>
      </c>
      <c r="W256" s="12">
        <f t="shared" si="31"/>
        <v>0.21310340000000003</v>
      </c>
    </row>
    <row r="257" spans="1:23" x14ac:dyDescent="0.2">
      <c r="A257" s="6">
        <v>256</v>
      </c>
      <c r="B257" s="7" t="s">
        <v>1420</v>
      </c>
      <c r="C257" s="7" t="s">
        <v>1421</v>
      </c>
      <c r="D257" s="7" t="s">
        <v>1422</v>
      </c>
      <c r="E257" s="7" t="s">
        <v>1911</v>
      </c>
      <c r="F257" s="8">
        <f t="shared" si="24"/>
        <v>2.7642715999999998</v>
      </c>
      <c r="G257" s="6">
        <v>1</v>
      </c>
      <c r="H257" s="9">
        <f t="shared" si="25"/>
        <v>3</v>
      </c>
      <c r="I257" s="6">
        <v>0</v>
      </c>
      <c r="J257" s="9">
        <f t="shared" si="26"/>
        <v>0</v>
      </c>
      <c r="K257" s="6">
        <v>0</v>
      </c>
      <c r="L257" s="9">
        <f t="shared" si="27"/>
        <v>0</v>
      </c>
      <c r="M257" s="10">
        <v>1</v>
      </c>
      <c r="N257" s="10">
        <v>0</v>
      </c>
      <c r="O257" s="10">
        <v>0</v>
      </c>
      <c r="P257" s="6"/>
      <c r="Q257" s="9">
        <f t="shared" si="28"/>
        <v>0</v>
      </c>
      <c r="R257" s="6"/>
      <c r="S257" s="9">
        <f t="shared" si="29"/>
        <v>0</v>
      </c>
      <c r="T257" s="6"/>
      <c r="U257" s="9">
        <f t="shared" si="30"/>
        <v>0</v>
      </c>
      <c r="V257" s="11">
        <v>23572.84</v>
      </c>
      <c r="W257" s="12">
        <f t="shared" si="31"/>
        <v>0.23572840000000003</v>
      </c>
    </row>
    <row r="258" spans="1:23" x14ac:dyDescent="0.2">
      <c r="A258" s="6">
        <v>257</v>
      </c>
      <c r="B258" s="7" t="s">
        <v>1357</v>
      </c>
      <c r="C258" s="7" t="s">
        <v>1358</v>
      </c>
      <c r="D258" s="7" t="s">
        <v>1359</v>
      </c>
      <c r="E258" s="7" t="s">
        <v>1911</v>
      </c>
      <c r="F258" s="8">
        <f t="shared" ref="F258:F321" si="32">SUM(H258+J258+L258-Q258-S258-U258-W258)</f>
        <v>2.6836872000000001</v>
      </c>
      <c r="G258" s="6">
        <v>1</v>
      </c>
      <c r="H258" s="9">
        <f t="shared" ref="H258:H321" si="33">SUM(G258*3)</f>
        <v>3</v>
      </c>
      <c r="I258" s="6">
        <v>0</v>
      </c>
      <c r="J258" s="9">
        <f t="shared" ref="J258:J321" si="34">SUM(I258*2)</f>
        <v>0</v>
      </c>
      <c r="K258" s="6">
        <v>0</v>
      </c>
      <c r="L258" s="9">
        <f t="shared" ref="L258:L321" si="35">SUM(K258*1)</f>
        <v>0</v>
      </c>
      <c r="M258" s="10">
        <v>1</v>
      </c>
      <c r="N258" s="10">
        <v>0</v>
      </c>
      <c r="O258" s="10">
        <v>0</v>
      </c>
      <c r="P258" s="6"/>
      <c r="Q258" s="9">
        <f t="shared" ref="Q258:Q321" si="36">SUM(P258*500)</f>
        <v>0</v>
      </c>
      <c r="R258" s="6"/>
      <c r="S258" s="9">
        <f t="shared" ref="S258:S321" si="37">SUM(R258*100)</f>
        <v>0</v>
      </c>
      <c r="T258" s="6"/>
      <c r="U258" s="9">
        <f t="shared" ref="U258:U321" si="38">SUM(T258*1000)</f>
        <v>0</v>
      </c>
      <c r="V258" s="11">
        <v>31631.279999999999</v>
      </c>
      <c r="W258" s="12">
        <f t="shared" ref="W258:W321" si="39">SUM(V258*0.00001)</f>
        <v>0.31631280000000001</v>
      </c>
    </row>
    <row r="259" spans="1:23" x14ac:dyDescent="0.2">
      <c r="A259" s="6">
        <v>258</v>
      </c>
      <c r="B259" s="7" t="s">
        <v>1432</v>
      </c>
      <c r="C259" s="7" t="s">
        <v>1433</v>
      </c>
      <c r="D259" s="7" t="s">
        <v>1434</v>
      </c>
      <c r="E259" s="7" t="s">
        <v>1911</v>
      </c>
      <c r="F259" s="8">
        <f t="shared" si="32"/>
        <v>2.3777545</v>
      </c>
      <c r="G259" s="6">
        <v>1</v>
      </c>
      <c r="H259" s="9">
        <f t="shared" si="33"/>
        <v>3</v>
      </c>
      <c r="I259" s="6">
        <v>0</v>
      </c>
      <c r="J259" s="9">
        <f t="shared" si="34"/>
        <v>0</v>
      </c>
      <c r="K259" s="6">
        <v>0</v>
      </c>
      <c r="L259" s="9">
        <f t="shared" si="35"/>
        <v>0</v>
      </c>
      <c r="M259" s="10">
        <v>1</v>
      </c>
      <c r="N259" s="10">
        <v>0</v>
      </c>
      <c r="O259" s="10">
        <v>0</v>
      </c>
      <c r="P259" s="6"/>
      <c r="Q259" s="9">
        <f t="shared" si="36"/>
        <v>0</v>
      </c>
      <c r="R259" s="6"/>
      <c r="S259" s="9">
        <f t="shared" si="37"/>
        <v>0</v>
      </c>
      <c r="T259" s="6"/>
      <c r="U259" s="9">
        <f t="shared" si="38"/>
        <v>0</v>
      </c>
      <c r="V259" s="11">
        <v>62224.55</v>
      </c>
      <c r="W259" s="12">
        <f t="shared" si="39"/>
        <v>0.62224550000000012</v>
      </c>
    </row>
    <row r="260" spans="1:23" x14ac:dyDescent="0.2">
      <c r="A260" s="6">
        <v>259</v>
      </c>
      <c r="B260" s="7" t="s">
        <v>1444</v>
      </c>
      <c r="C260" s="7" t="s">
        <v>1445</v>
      </c>
      <c r="D260" s="7" t="s">
        <v>1446</v>
      </c>
      <c r="E260" s="7" t="s">
        <v>1911</v>
      </c>
      <c r="F260" s="8">
        <f t="shared" si="32"/>
        <v>2.2567925</v>
      </c>
      <c r="G260" s="6">
        <v>1</v>
      </c>
      <c r="H260" s="9">
        <f t="shared" si="33"/>
        <v>3</v>
      </c>
      <c r="I260" s="6">
        <v>0</v>
      </c>
      <c r="J260" s="9">
        <f t="shared" si="34"/>
        <v>0</v>
      </c>
      <c r="K260" s="6">
        <v>0</v>
      </c>
      <c r="L260" s="9">
        <f t="shared" si="35"/>
        <v>0</v>
      </c>
      <c r="M260" s="10">
        <v>1</v>
      </c>
      <c r="N260" s="10">
        <v>0</v>
      </c>
      <c r="O260" s="10">
        <v>0</v>
      </c>
      <c r="P260" s="6"/>
      <c r="Q260" s="9">
        <f t="shared" si="36"/>
        <v>0</v>
      </c>
      <c r="R260" s="6"/>
      <c r="S260" s="9">
        <f t="shared" si="37"/>
        <v>0</v>
      </c>
      <c r="T260" s="6"/>
      <c r="U260" s="9">
        <f t="shared" si="38"/>
        <v>0</v>
      </c>
      <c r="V260" s="11">
        <v>74320.75</v>
      </c>
      <c r="W260" s="12">
        <f t="shared" si="39"/>
        <v>0.74320750000000002</v>
      </c>
    </row>
    <row r="261" spans="1:23" x14ac:dyDescent="0.2">
      <c r="A261" s="6">
        <v>260</v>
      </c>
      <c r="B261" s="7" t="s">
        <v>1384</v>
      </c>
      <c r="C261" s="7" t="s">
        <v>1385</v>
      </c>
      <c r="D261" s="7" t="s">
        <v>1386</v>
      </c>
      <c r="E261" s="7" t="s">
        <v>1911</v>
      </c>
      <c r="F261" s="8">
        <f t="shared" si="32"/>
        <v>2.1132717999999979</v>
      </c>
      <c r="G261" s="6">
        <v>6</v>
      </c>
      <c r="H261" s="9">
        <f t="shared" si="33"/>
        <v>18</v>
      </c>
      <c r="I261" s="6">
        <v>0</v>
      </c>
      <c r="J261" s="9">
        <f t="shared" si="34"/>
        <v>0</v>
      </c>
      <c r="K261" s="6">
        <v>0</v>
      </c>
      <c r="L261" s="9">
        <f t="shared" si="35"/>
        <v>0</v>
      </c>
      <c r="M261" s="10">
        <v>1</v>
      </c>
      <c r="N261" s="10">
        <v>0</v>
      </c>
      <c r="O261" s="10">
        <v>0</v>
      </c>
      <c r="P261" s="6"/>
      <c r="Q261" s="9">
        <f t="shared" si="36"/>
        <v>0</v>
      </c>
      <c r="R261" s="6"/>
      <c r="S261" s="9">
        <f t="shared" si="37"/>
        <v>0</v>
      </c>
      <c r="T261" s="6"/>
      <c r="U261" s="9">
        <f t="shared" si="38"/>
        <v>0</v>
      </c>
      <c r="V261" s="11">
        <v>1588672.82</v>
      </c>
      <c r="W261" s="12">
        <f t="shared" si="39"/>
        <v>15.886728200000002</v>
      </c>
    </row>
    <row r="262" spans="1:23" x14ac:dyDescent="0.2">
      <c r="A262" s="6">
        <v>261</v>
      </c>
      <c r="B262" s="7" t="s">
        <v>1429</v>
      </c>
      <c r="C262" s="7" t="s">
        <v>1430</v>
      </c>
      <c r="D262" s="7" t="s">
        <v>1431</v>
      </c>
      <c r="E262" s="7" t="s">
        <v>1911</v>
      </c>
      <c r="F262" s="8">
        <f t="shared" si="32"/>
        <v>2.0987910999999997</v>
      </c>
      <c r="G262" s="6">
        <v>1</v>
      </c>
      <c r="H262" s="9">
        <f t="shared" si="33"/>
        <v>3</v>
      </c>
      <c r="I262" s="6">
        <v>0</v>
      </c>
      <c r="J262" s="9">
        <f t="shared" si="34"/>
        <v>0</v>
      </c>
      <c r="K262" s="6">
        <v>0</v>
      </c>
      <c r="L262" s="9">
        <f t="shared" si="35"/>
        <v>0</v>
      </c>
      <c r="M262" s="10">
        <v>1</v>
      </c>
      <c r="N262" s="10">
        <v>0</v>
      </c>
      <c r="O262" s="10">
        <v>0</v>
      </c>
      <c r="P262" s="6"/>
      <c r="Q262" s="9">
        <f t="shared" si="36"/>
        <v>0</v>
      </c>
      <c r="R262" s="6"/>
      <c r="S262" s="9">
        <f t="shared" si="37"/>
        <v>0</v>
      </c>
      <c r="T262" s="6"/>
      <c r="U262" s="9">
        <f t="shared" si="38"/>
        <v>0</v>
      </c>
      <c r="V262" s="11">
        <v>90120.89</v>
      </c>
      <c r="W262" s="12">
        <f t="shared" si="39"/>
        <v>0.90120890000000009</v>
      </c>
    </row>
    <row r="263" spans="1:23" x14ac:dyDescent="0.2">
      <c r="A263" s="6">
        <v>262</v>
      </c>
      <c r="B263" s="7" t="s">
        <v>1447</v>
      </c>
      <c r="C263" s="7" t="s">
        <v>1448</v>
      </c>
      <c r="D263" s="7" t="s">
        <v>1449</v>
      </c>
      <c r="E263" s="7" t="s">
        <v>1911</v>
      </c>
      <c r="F263" s="8">
        <f t="shared" si="32"/>
        <v>1.9999867</v>
      </c>
      <c r="G263" s="6">
        <v>0</v>
      </c>
      <c r="H263" s="9">
        <f t="shared" si="33"/>
        <v>0</v>
      </c>
      <c r="I263" s="6">
        <v>1</v>
      </c>
      <c r="J263" s="9">
        <f t="shared" si="34"/>
        <v>2</v>
      </c>
      <c r="K263" s="6">
        <v>0</v>
      </c>
      <c r="L263" s="9">
        <f t="shared" si="35"/>
        <v>0</v>
      </c>
      <c r="M263" s="10">
        <v>0</v>
      </c>
      <c r="N263" s="10">
        <v>1</v>
      </c>
      <c r="O263" s="10">
        <v>0</v>
      </c>
      <c r="P263" s="6"/>
      <c r="Q263" s="9">
        <f t="shared" si="36"/>
        <v>0</v>
      </c>
      <c r="R263" s="6"/>
      <c r="S263" s="9">
        <f t="shared" si="37"/>
        <v>0</v>
      </c>
      <c r="T263" s="6"/>
      <c r="U263" s="9">
        <f t="shared" si="38"/>
        <v>0</v>
      </c>
      <c r="V263" s="11">
        <v>1.33</v>
      </c>
      <c r="W263" s="12">
        <f t="shared" si="39"/>
        <v>1.3300000000000001E-5</v>
      </c>
    </row>
    <row r="264" spans="1:23" x14ac:dyDescent="0.2">
      <c r="A264" s="6">
        <v>263</v>
      </c>
      <c r="B264" s="7" t="s">
        <v>1456</v>
      </c>
      <c r="C264" s="7" t="s">
        <v>1457</v>
      </c>
      <c r="D264" s="7" t="s">
        <v>1458</v>
      </c>
      <c r="E264" s="7" t="s">
        <v>1910</v>
      </c>
      <c r="F264" s="8">
        <f t="shared" si="32"/>
        <v>1.909135</v>
      </c>
      <c r="G264" s="6">
        <v>0</v>
      </c>
      <c r="H264" s="9">
        <f t="shared" si="33"/>
        <v>0</v>
      </c>
      <c r="I264" s="6">
        <v>1</v>
      </c>
      <c r="J264" s="9">
        <f t="shared" si="34"/>
        <v>2</v>
      </c>
      <c r="K264" s="6">
        <v>0</v>
      </c>
      <c r="L264" s="9">
        <f t="shared" si="35"/>
        <v>0</v>
      </c>
      <c r="M264" s="10">
        <v>0</v>
      </c>
      <c r="N264" s="10">
        <v>1</v>
      </c>
      <c r="O264" s="10">
        <v>0</v>
      </c>
      <c r="P264" s="6"/>
      <c r="Q264" s="9">
        <f t="shared" si="36"/>
        <v>0</v>
      </c>
      <c r="R264" s="6"/>
      <c r="S264" s="9">
        <f t="shared" si="37"/>
        <v>0</v>
      </c>
      <c r="T264" s="6"/>
      <c r="U264" s="9">
        <f t="shared" si="38"/>
        <v>0</v>
      </c>
      <c r="V264" s="11">
        <v>9086.5</v>
      </c>
      <c r="W264" s="12">
        <f t="shared" si="39"/>
        <v>9.0865000000000001E-2</v>
      </c>
    </row>
    <row r="265" spans="1:23" x14ac:dyDescent="0.2">
      <c r="A265" s="6">
        <v>264</v>
      </c>
      <c r="B265" s="7" t="s">
        <v>1459</v>
      </c>
      <c r="C265" s="7" t="s">
        <v>1460</v>
      </c>
      <c r="D265" s="7" t="s">
        <v>1461</v>
      </c>
      <c r="E265" s="7" t="s">
        <v>1911</v>
      </c>
      <c r="F265" s="8">
        <f t="shared" si="32"/>
        <v>1.8402086</v>
      </c>
      <c r="G265" s="6">
        <v>1</v>
      </c>
      <c r="H265" s="9">
        <f t="shared" si="33"/>
        <v>3</v>
      </c>
      <c r="I265" s="6">
        <v>0</v>
      </c>
      <c r="J265" s="9">
        <f t="shared" si="34"/>
        <v>0</v>
      </c>
      <c r="K265" s="6">
        <v>0</v>
      </c>
      <c r="L265" s="9">
        <f t="shared" si="35"/>
        <v>0</v>
      </c>
      <c r="M265" s="10">
        <v>1</v>
      </c>
      <c r="N265" s="10">
        <v>0</v>
      </c>
      <c r="O265" s="10">
        <v>0</v>
      </c>
      <c r="P265" s="6"/>
      <c r="Q265" s="9">
        <f t="shared" si="36"/>
        <v>0</v>
      </c>
      <c r="R265" s="6"/>
      <c r="S265" s="9">
        <f t="shared" si="37"/>
        <v>0</v>
      </c>
      <c r="T265" s="6"/>
      <c r="U265" s="9">
        <f t="shared" si="38"/>
        <v>0</v>
      </c>
      <c r="V265" s="11">
        <v>115979.14</v>
      </c>
      <c r="W265" s="12">
        <f t="shared" si="39"/>
        <v>1.1597914</v>
      </c>
    </row>
    <row r="266" spans="1:23" x14ac:dyDescent="0.2">
      <c r="A266" s="6">
        <v>265</v>
      </c>
      <c r="B266" s="7" t="s">
        <v>802</v>
      </c>
      <c r="C266" s="7" t="s">
        <v>803</v>
      </c>
      <c r="D266" s="7" t="s">
        <v>804</v>
      </c>
      <c r="E266" s="7" t="s">
        <v>1911</v>
      </c>
      <c r="F266" s="8">
        <f t="shared" si="32"/>
        <v>1.8172265999999979</v>
      </c>
      <c r="G266" s="6">
        <v>22</v>
      </c>
      <c r="H266" s="9">
        <f t="shared" si="33"/>
        <v>66</v>
      </c>
      <c r="I266" s="6">
        <v>11</v>
      </c>
      <c r="J266" s="9">
        <f t="shared" si="34"/>
        <v>22</v>
      </c>
      <c r="K266" s="6">
        <v>4</v>
      </c>
      <c r="L266" s="9">
        <f t="shared" si="35"/>
        <v>4</v>
      </c>
      <c r="M266" s="10">
        <v>0.59460000000000002</v>
      </c>
      <c r="N266" s="10">
        <v>0.29730000000000001</v>
      </c>
      <c r="O266" s="10">
        <v>0.1081</v>
      </c>
      <c r="P266" s="6"/>
      <c r="Q266" s="9">
        <f t="shared" si="36"/>
        <v>0</v>
      </c>
      <c r="R266" s="6"/>
      <c r="S266" s="9">
        <f t="shared" si="37"/>
        <v>0</v>
      </c>
      <c r="T266" s="6"/>
      <c r="U266" s="9">
        <f t="shared" si="38"/>
        <v>0</v>
      </c>
      <c r="V266" s="11">
        <v>9018277.3399999999</v>
      </c>
      <c r="W266" s="12">
        <f t="shared" si="39"/>
        <v>90.182773400000002</v>
      </c>
    </row>
    <row r="267" spans="1:23" x14ac:dyDescent="0.2">
      <c r="A267" s="6">
        <v>266</v>
      </c>
      <c r="B267" s="7" t="s">
        <v>1426</v>
      </c>
      <c r="C267" s="7" t="s">
        <v>1427</v>
      </c>
      <c r="D267" s="7" t="s">
        <v>1428</v>
      </c>
      <c r="E267" s="7" t="s">
        <v>1911</v>
      </c>
      <c r="F267" s="8">
        <f t="shared" si="32"/>
        <v>1.1303573</v>
      </c>
      <c r="G267" s="6">
        <v>1</v>
      </c>
      <c r="H267" s="9">
        <f t="shared" si="33"/>
        <v>3</v>
      </c>
      <c r="I267" s="6">
        <v>0</v>
      </c>
      <c r="J267" s="9">
        <f t="shared" si="34"/>
        <v>0</v>
      </c>
      <c r="K267" s="6">
        <v>0</v>
      </c>
      <c r="L267" s="9">
        <f t="shared" si="35"/>
        <v>0</v>
      </c>
      <c r="M267" s="10">
        <v>1</v>
      </c>
      <c r="N267" s="10">
        <v>0</v>
      </c>
      <c r="O267" s="10">
        <v>0</v>
      </c>
      <c r="P267" s="6"/>
      <c r="Q267" s="9">
        <f t="shared" si="36"/>
        <v>0</v>
      </c>
      <c r="R267" s="6"/>
      <c r="S267" s="9">
        <f t="shared" si="37"/>
        <v>0</v>
      </c>
      <c r="T267" s="6"/>
      <c r="U267" s="9">
        <f t="shared" si="38"/>
        <v>0</v>
      </c>
      <c r="V267" s="11">
        <v>186964.27</v>
      </c>
      <c r="W267" s="12">
        <f t="shared" si="39"/>
        <v>1.8696427</v>
      </c>
    </row>
    <row r="268" spans="1:23" x14ac:dyDescent="0.2">
      <c r="A268" s="6">
        <v>267</v>
      </c>
      <c r="B268" s="7" t="s">
        <v>1465</v>
      </c>
      <c r="C268" s="7" t="s">
        <v>1466</v>
      </c>
      <c r="D268" s="7" t="s">
        <v>1467</v>
      </c>
      <c r="E268" s="7" t="s">
        <v>1910</v>
      </c>
      <c r="F268" s="8">
        <f t="shared" si="32"/>
        <v>0.98204639999999999</v>
      </c>
      <c r="G268" s="6">
        <v>0</v>
      </c>
      <c r="H268" s="9">
        <f t="shared" si="33"/>
        <v>0</v>
      </c>
      <c r="I268" s="6">
        <v>0</v>
      </c>
      <c r="J268" s="9">
        <f t="shared" si="34"/>
        <v>0</v>
      </c>
      <c r="K268" s="6">
        <v>1</v>
      </c>
      <c r="L268" s="9">
        <f t="shared" si="35"/>
        <v>1</v>
      </c>
      <c r="M268" s="10">
        <v>0</v>
      </c>
      <c r="N268" s="10">
        <v>0</v>
      </c>
      <c r="O268" s="10">
        <v>1</v>
      </c>
      <c r="P268" s="6"/>
      <c r="Q268" s="9">
        <f t="shared" si="36"/>
        <v>0</v>
      </c>
      <c r="R268" s="6"/>
      <c r="S268" s="9">
        <f t="shared" si="37"/>
        <v>0</v>
      </c>
      <c r="T268" s="6"/>
      <c r="U268" s="9">
        <f t="shared" si="38"/>
        <v>0</v>
      </c>
      <c r="V268" s="11">
        <v>1795.36</v>
      </c>
      <c r="W268" s="12">
        <f t="shared" si="39"/>
        <v>1.79536E-2</v>
      </c>
    </row>
    <row r="269" spans="1:23" x14ac:dyDescent="0.2">
      <c r="A269" s="6">
        <v>268</v>
      </c>
      <c r="B269" s="7" t="s">
        <v>1453</v>
      </c>
      <c r="C269" s="7" t="s">
        <v>1454</v>
      </c>
      <c r="D269" s="7" t="s">
        <v>1455</v>
      </c>
      <c r="E269" s="7" t="s">
        <v>1912</v>
      </c>
      <c r="F269" s="8">
        <f t="shared" si="32"/>
        <v>0.89740370000000003</v>
      </c>
      <c r="G269" s="6">
        <v>0</v>
      </c>
      <c r="H269" s="9">
        <f t="shared" si="33"/>
        <v>0</v>
      </c>
      <c r="I269" s="6">
        <v>0</v>
      </c>
      <c r="J269" s="9">
        <f t="shared" si="34"/>
        <v>0</v>
      </c>
      <c r="K269" s="6">
        <v>1</v>
      </c>
      <c r="L269" s="9">
        <f t="shared" si="35"/>
        <v>1</v>
      </c>
      <c r="M269" s="10">
        <v>0</v>
      </c>
      <c r="N269" s="10">
        <v>0</v>
      </c>
      <c r="O269" s="10">
        <v>1</v>
      </c>
      <c r="P269" s="6"/>
      <c r="Q269" s="9">
        <f t="shared" si="36"/>
        <v>0</v>
      </c>
      <c r="R269" s="6"/>
      <c r="S269" s="9">
        <f t="shared" si="37"/>
        <v>0</v>
      </c>
      <c r="T269" s="6"/>
      <c r="U269" s="9">
        <f t="shared" si="38"/>
        <v>0</v>
      </c>
      <c r="V269" s="11">
        <v>10259.629999999999</v>
      </c>
      <c r="W269" s="12">
        <f t="shared" si="39"/>
        <v>0.1025963</v>
      </c>
    </row>
    <row r="270" spans="1:23" x14ac:dyDescent="0.2">
      <c r="A270" s="6">
        <v>269</v>
      </c>
      <c r="B270" s="7" t="s">
        <v>1474</v>
      </c>
      <c r="C270" s="7" t="s">
        <v>1475</v>
      </c>
      <c r="D270" s="7" t="s">
        <v>1476</v>
      </c>
      <c r="E270" s="7" t="s">
        <v>1910</v>
      </c>
      <c r="F270" s="8">
        <f t="shared" si="32"/>
        <v>0.20038509999999965</v>
      </c>
      <c r="G270" s="6">
        <v>1</v>
      </c>
      <c r="H270" s="9">
        <f t="shared" si="33"/>
        <v>3</v>
      </c>
      <c r="I270" s="6">
        <v>0</v>
      </c>
      <c r="J270" s="9">
        <f t="shared" si="34"/>
        <v>0</v>
      </c>
      <c r="K270" s="6">
        <v>0</v>
      </c>
      <c r="L270" s="9">
        <f t="shared" si="35"/>
        <v>0</v>
      </c>
      <c r="M270" s="10">
        <v>1</v>
      </c>
      <c r="N270" s="10">
        <v>0</v>
      </c>
      <c r="O270" s="10">
        <v>0</v>
      </c>
      <c r="P270" s="6"/>
      <c r="Q270" s="9">
        <f t="shared" si="36"/>
        <v>0</v>
      </c>
      <c r="R270" s="6"/>
      <c r="S270" s="9">
        <f t="shared" si="37"/>
        <v>0</v>
      </c>
      <c r="T270" s="6"/>
      <c r="U270" s="9">
        <f t="shared" si="38"/>
        <v>0</v>
      </c>
      <c r="V270" s="11">
        <v>279961.49</v>
      </c>
      <c r="W270" s="12">
        <f t="shared" si="39"/>
        <v>2.7996149000000004</v>
      </c>
    </row>
    <row r="271" spans="1:23" x14ac:dyDescent="0.2">
      <c r="A271" s="6">
        <v>270</v>
      </c>
      <c r="B271" s="7" t="s">
        <v>1477</v>
      </c>
      <c r="C271" s="7" t="s">
        <v>1478</v>
      </c>
      <c r="D271" s="7" t="s">
        <v>1479</v>
      </c>
      <c r="E271" s="7" t="s">
        <v>1911</v>
      </c>
      <c r="F271" s="8">
        <f t="shared" si="32"/>
        <v>9.137340000000016E-2</v>
      </c>
      <c r="G271" s="6">
        <v>1</v>
      </c>
      <c r="H271" s="9">
        <f t="shared" si="33"/>
        <v>3</v>
      </c>
      <c r="I271" s="6">
        <v>0</v>
      </c>
      <c r="J271" s="9">
        <f t="shared" si="34"/>
        <v>0</v>
      </c>
      <c r="K271" s="6">
        <v>0</v>
      </c>
      <c r="L271" s="9">
        <f t="shared" si="35"/>
        <v>0</v>
      </c>
      <c r="M271" s="10">
        <v>1</v>
      </c>
      <c r="N271" s="10">
        <v>0</v>
      </c>
      <c r="O271" s="10">
        <v>0</v>
      </c>
      <c r="P271" s="6"/>
      <c r="Q271" s="9">
        <f t="shared" si="36"/>
        <v>0</v>
      </c>
      <c r="R271" s="6"/>
      <c r="S271" s="9">
        <f t="shared" si="37"/>
        <v>0</v>
      </c>
      <c r="T271" s="6"/>
      <c r="U271" s="9">
        <f t="shared" si="38"/>
        <v>0</v>
      </c>
      <c r="V271" s="11">
        <v>290862.65999999997</v>
      </c>
      <c r="W271" s="12">
        <f t="shared" si="39"/>
        <v>2.9086265999999998</v>
      </c>
    </row>
    <row r="272" spans="1:23" x14ac:dyDescent="0.2">
      <c r="A272" s="6">
        <v>271</v>
      </c>
      <c r="B272" s="7" t="s">
        <v>10</v>
      </c>
      <c r="C272" s="7" t="s">
        <v>11</v>
      </c>
      <c r="D272" s="7" t="s">
        <v>12</v>
      </c>
      <c r="E272" s="7" t="s">
        <v>1910</v>
      </c>
      <c r="F272" s="8">
        <f t="shared" si="32"/>
        <v>0</v>
      </c>
      <c r="G272" s="6">
        <v>0</v>
      </c>
      <c r="H272" s="9">
        <f t="shared" si="33"/>
        <v>0</v>
      </c>
      <c r="I272" s="6">
        <v>0</v>
      </c>
      <c r="J272" s="9">
        <f t="shared" si="34"/>
        <v>0</v>
      </c>
      <c r="K272" s="6">
        <v>0</v>
      </c>
      <c r="L272" s="9">
        <f t="shared" si="35"/>
        <v>0</v>
      </c>
      <c r="M272" s="10">
        <v>0</v>
      </c>
      <c r="N272" s="10">
        <v>0</v>
      </c>
      <c r="O272" s="10">
        <v>0</v>
      </c>
      <c r="P272" s="6"/>
      <c r="Q272" s="9">
        <f t="shared" si="36"/>
        <v>0</v>
      </c>
      <c r="R272" s="6"/>
      <c r="S272" s="9">
        <f t="shared" si="37"/>
        <v>0</v>
      </c>
      <c r="T272" s="6"/>
      <c r="U272" s="9">
        <f t="shared" si="38"/>
        <v>0</v>
      </c>
      <c r="V272" s="11">
        <v>0</v>
      </c>
      <c r="W272" s="12">
        <f t="shared" si="39"/>
        <v>0</v>
      </c>
    </row>
    <row r="273" spans="1:23" x14ac:dyDescent="0.2">
      <c r="A273" s="6">
        <v>272</v>
      </c>
      <c r="B273" s="7" t="s">
        <v>13</v>
      </c>
      <c r="C273" s="7" t="s">
        <v>14</v>
      </c>
      <c r="D273" s="7" t="s">
        <v>15</v>
      </c>
      <c r="E273" s="7" t="s">
        <v>1910</v>
      </c>
      <c r="F273" s="8">
        <f t="shared" si="32"/>
        <v>0</v>
      </c>
      <c r="G273" s="6">
        <v>0</v>
      </c>
      <c r="H273" s="9">
        <f t="shared" si="33"/>
        <v>0</v>
      </c>
      <c r="I273" s="6">
        <v>0</v>
      </c>
      <c r="J273" s="9">
        <f t="shared" si="34"/>
        <v>0</v>
      </c>
      <c r="K273" s="6">
        <v>0</v>
      </c>
      <c r="L273" s="9">
        <f t="shared" si="35"/>
        <v>0</v>
      </c>
      <c r="M273" s="10">
        <v>0</v>
      </c>
      <c r="N273" s="10">
        <v>0</v>
      </c>
      <c r="O273" s="10">
        <v>0</v>
      </c>
      <c r="P273" s="6"/>
      <c r="Q273" s="9">
        <f t="shared" si="36"/>
        <v>0</v>
      </c>
      <c r="R273" s="6"/>
      <c r="S273" s="9">
        <f t="shared" si="37"/>
        <v>0</v>
      </c>
      <c r="T273" s="6"/>
      <c r="U273" s="9">
        <f t="shared" si="38"/>
        <v>0</v>
      </c>
      <c r="V273" s="11">
        <v>0</v>
      </c>
      <c r="W273" s="12">
        <f t="shared" si="39"/>
        <v>0</v>
      </c>
    </row>
    <row r="274" spans="1:23" x14ac:dyDescent="0.2">
      <c r="A274" s="6">
        <v>273</v>
      </c>
      <c r="B274" s="7" t="s">
        <v>16</v>
      </c>
      <c r="C274" s="7" t="s">
        <v>17</v>
      </c>
      <c r="D274" s="7" t="s">
        <v>18</v>
      </c>
      <c r="E274" s="7" t="s">
        <v>1910</v>
      </c>
      <c r="F274" s="8">
        <f t="shared" si="32"/>
        <v>0</v>
      </c>
      <c r="G274" s="6">
        <v>0</v>
      </c>
      <c r="H274" s="9">
        <f t="shared" si="33"/>
        <v>0</v>
      </c>
      <c r="I274" s="6">
        <v>0</v>
      </c>
      <c r="J274" s="9">
        <f t="shared" si="34"/>
        <v>0</v>
      </c>
      <c r="K274" s="6">
        <v>0</v>
      </c>
      <c r="L274" s="9">
        <f t="shared" si="35"/>
        <v>0</v>
      </c>
      <c r="M274" s="10">
        <v>0</v>
      </c>
      <c r="N274" s="10">
        <v>0</v>
      </c>
      <c r="O274" s="10">
        <v>0</v>
      </c>
      <c r="P274" s="6"/>
      <c r="Q274" s="9">
        <f t="shared" si="36"/>
        <v>0</v>
      </c>
      <c r="R274" s="6"/>
      <c r="S274" s="9">
        <f t="shared" si="37"/>
        <v>0</v>
      </c>
      <c r="T274" s="6"/>
      <c r="U274" s="9">
        <f t="shared" si="38"/>
        <v>0</v>
      </c>
      <c r="V274" s="11">
        <v>0</v>
      </c>
      <c r="W274" s="12">
        <f t="shared" si="39"/>
        <v>0</v>
      </c>
    </row>
    <row r="275" spans="1:23" x14ac:dyDescent="0.2">
      <c r="A275" s="6">
        <v>274</v>
      </c>
      <c r="B275" s="7" t="s">
        <v>19</v>
      </c>
      <c r="C275" s="7" t="s">
        <v>20</v>
      </c>
      <c r="D275" s="7" t="s">
        <v>21</v>
      </c>
      <c r="E275" s="7" t="s">
        <v>1910</v>
      </c>
      <c r="F275" s="8">
        <f t="shared" si="32"/>
        <v>0</v>
      </c>
      <c r="G275" s="6">
        <v>0</v>
      </c>
      <c r="H275" s="9">
        <f t="shared" si="33"/>
        <v>0</v>
      </c>
      <c r="I275" s="6">
        <v>0</v>
      </c>
      <c r="J275" s="9">
        <f t="shared" si="34"/>
        <v>0</v>
      </c>
      <c r="K275" s="6">
        <v>0</v>
      </c>
      <c r="L275" s="9">
        <f t="shared" si="35"/>
        <v>0</v>
      </c>
      <c r="M275" s="10">
        <v>0</v>
      </c>
      <c r="N275" s="10">
        <v>0</v>
      </c>
      <c r="O275" s="10">
        <v>0</v>
      </c>
      <c r="P275" s="6"/>
      <c r="Q275" s="9">
        <f t="shared" si="36"/>
        <v>0</v>
      </c>
      <c r="R275" s="6"/>
      <c r="S275" s="9">
        <f t="shared" si="37"/>
        <v>0</v>
      </c>
      <c r="T275" s="6"/>
      <c r="U275" s="9">
        <f t="shared" si="38"/>
        <v>0</v>
      </c>
      <c r="V275" s="11">
        <v>0</v>
      </c>
      <c r="W275" s="12">
        <f t="shared" si="39"/>
        <v>0</v>
      </c>
    </row>
    <row r="276" spans="1:23" x14ac:dyDescent="0.2">
      <c r="A276" s="6">
        <v>275</v>
      </c>
      <c r="B276" s="7" t="s">
        <v>22</v>
      </c>
      <c r="C276" s="7" t="s">
        <v>23</v>
      </c>
      <c r="D276" s="7" t="s">
        <v>24</v>
      </c>
      <c r="E276" s="7" t="s">
        <v>1910</v>
      </c>
      <c r="F276" s="8">
        <f t="shared" si="32"/>
        <v>0</v>
      </c>
      <c r="G276" s="6">
        <v>0</v>
      </c>
      <c r="H276" s="9">
        <f t="shared" si="33"/>
        <v>0</v>
      </c>
      <c r="I276" s="6">
        <v>0</v>
      </c>
      <c r="J276" s="9">
        <f t="shared" si="34"/>
        <v>0</v>
      </c>
      <c r="K276" s="6">
        <v>0</v>
      </c>
      <c r="L276" s="9">
        <f t="shared" si="35"/>
        <v>0</v>
      </c>
      <c r="M276" s="10">
        <v>0</v>
      </c>
      <c r="N276" s="10">
        <v>0</v>
      </c>
      <c r="O276" s="10">
        <v>0</v>
      </c>
      <c r="P276" s="6"/>
      <c r="Q276" s="9">
        <f t="shared" si="36"/>
        <v>0</v>
      </c>
      <c r="R276" s="6"/>
      <c r="S276" s="9">
        <f t="shared" si="37"/>
        <v>0</v>
      </c>
      <c r="T276" s="6"/>
      <c r="U276" s="9">
        <f t="shared" si="38"/>
        <v>0</v>
      </c>
      <c r="V276" s="11">
        <v>0</v>
      </c>
      <c r="W276" s="12">
        <f t="shared" si="39"/>
        <v>0</v>
      </c>
    </row>
    <row r="277" spans="1:23" x14ac:dyDescent="0.2">
      <c r="A277" s="6">
        <v>276</v>
      </c>
      <c r="B277" s="7" t="s">
        <v>25</v>
      </c>
      <c r="C277" s="7" t="s">
        <v>26</v>
      </c>
      <c r="D277" s="7" t="s">
        <v>27</v>
      </c>
      <c r="E277" s="7" t="s">
        <v>1910</v>
      </c>
      <c r="F277" s="8">
        <f t="shared" si="32"/>
        <v>0</v>
      </c>
      <c r="G277" s="6">
        <v>0</v>
      </c>
      <c r="H277" s="9">
        <f t="shared" si="33"/>
        <v>0</v>
      </c>
      <c r="I277" s="6">
        <v>0</v>
      </c>
      <c r="J277" s="9">
        <f t="shared" si="34"/>
        <v>0</v>
      </c>
      <c r="K277" s="6">
        <v>0</v>
      </c>
      <c r="L277" s="9">
        <f t="shared" si="35"/>
        <v>0</v>
      </c>
      <c r="M277" s="10">
        <v>0</v>
      </c>
      <c r="N277" s="10">
        <v>0</v>
      </c>
      <c r="O277" s="10">
        <v>0</v>
      </c>
      <c r="P277" s="6"/>
      <c r="Q277" s="9">
        <f t="shared" si="36"/>
        <v>0</v>
      </c>
      <c r="R277" s="6"/>
      <c r="S277" s="9">
        <f t="shared" si="37"/>
        <v>0</v>
      </c>
      <c r="T277" s="6"/>
      <c r="U277" s="9">
        <f t="shared" si="38"/>
        <v>0</v>
      </c>
      <c r="V277" s="11">
        <v>0</v>
      </c>
      <c r="W277" s="12">
        <f t="shared" si="39"/>
        <v>0</v>
      </c>
    </row>
    <row r="278" spans="1:23" x14ac:dyDescent="0.2">
      <c r="A278" s="6">
        <v>277</v>
      </c>
      <c r="B278" s="7" t="s">
        <v>28</v>
      </c>
      <c r="C278" s="7" t="s">
        <v>29</v>
      </c>
      <c r="D278" s="7" t="s">
        <v>30</v>
      </c>
      <c r="E278" s="7" t="s">
        <v>1910</v>
      </c>
      <c r="F278" s="8">
        <f t="shared" si="32"/>
        <v>0</v>
      </c>
      <c r="G278" s="6">
        <v>0</v>
      </c>
      <c r="H278" s="9">
        <f t="shared" si="33"/>
        <v>0</v>
      </c>
      <c r="I278" s="6">
        <v>0</v>
      </c>
      <c r="J278" s="9">
        <f t="shared" si="34"/>
        <v>0</v>
      </c>
      <c r="K278" s="6">
        <v>0</v>
      </c>
      <c r="L278" s="9">
        <f t="shared" si="35"/>
        <v>0</v>
      </c>
      <c r="M278" s="10">
        <v>0</v>
      </c>
      <c r="N278" s="10">
        <v>0</v>
      </c>
      <c r="O278" s="10">
        <v>0</v>
      </c>
      <c r="P278" s="6"/>
      <c r="Q278" s="9">
        <f t="shared" si="36"/>
        <v>0</v>
      </c>
      <c r="R278" s="6"/>
      <c r="S278" s="9">
        <f t="shared" si="37"/>
        <v>0</v>
      </c>
      <c r="T278" s="6"/>
      <c r="U278" s="9">
        <f t="shared" si="38"/>
        <v>0</v>
      </c>
      <c r="V278" s="11">
        <v>0</v>
      </c>
      <c r="W278" s="12">
        <f t="shared" si="39"/>
        <v>0</v>
      </c>
    </row>
    <row r="279" spans="1:23" x14ac:dyDescent="0.2">
      <c r="A279" s="6">
        <v>278</v>
      </c>
      <c r="B279" s="7" t="s">
        <v>31</v>
      </c>
      <c r="C279" s="7" t="s">
        <v>32</v>
      </c>
      <c r="D279" s="7" t="s">
        <v>33</v>
      </c>
      <c r="E279" s="7" t="s">
        <v>1911</v>
      </c>
      <c r="F279" s="8">
        <f t="shared" si="32"/>
        <v>0</v>
      </c>
      <c r="G279" s="6">
        <v>0</v>
      </c>
      <c r="H279" s="9">
        <f t="shared" si="33"/>
        <v>0</v>
      </c>
      <c r="I279" s="6">
        <v>0</v>
      </c>
      <c r="J279" s="9">
        <f t="shared" si="34"/>
        <v>0</v>
      </c>
      <c r="K279" s="6">
        <v>0</v>
      </c>
      <c r="L279" s="9">
        <f t="shared" si="35"/>
        <v>0</v>
      </c>
      <c r="M279" s="10">
        <v>0</v>
      </c>
      <c r="N279" s="10">
        <v>0</v>
      </c>
      <c r="O279" s="10">
        <v>0</v>
      </c>
      <c r="P279" s="6"/>
      <c r="Q279" s="9">
        <f t="shared" si="36"/>
        <v>0</v>
      </c>
      <c r="R279" s="6"/>
      <c r="S279" s="9">
        <f t="shared" si="37"/>
        <v>0</v>
      </c>
      <c r="T279" s="6"/>
      <c r="U279" s="9">
        <f t="shared" si="38"/>
        <v>0</v>
      </c>
      <c r="V279" s="11">
        <v>0</v>
      </c>
      <c r="W279" s="12">
        <f t="shared" si="39"/>
        <v>0</v>
      </c>
    </row>
    <row r="280" spans="1:23" x14ac:dyDescent="0.2">
      <c r="A280" s="6">
        <v>279</v>
      </c>
      <c r="B280" s="7" t="s">
        <v>34</v>
      </c>
      <c r="C280" s="7" t="s">
        <v>35</v>
      </c>
      <c r="D280" s="7" t="s">
        <v>36</v>
      </c>
      <c r="E280" s="7" t="s">
        <v>1910</v>
      </c>
      <c r="F280" s="8">
        <f t="shared" si="32"/>
        <v>0</v>
      </c>
      <c r="G280" s="6">
        <v>0</v>
      </c>
      <c r="H280" s="9">
        <f t="shared" si="33"/>
        <v>0</v>
      </c>
      <c r="I280" s="6">
        <v>0</v>
      </c>
      <c r="J280" s="9">
        <f t="shared" si="34"/>
        <v>0</v>
      </c>
      <c r="K280" s="6">
        <v>0</v>
      </c>
      <c r="L280" s="9">
        <f t="shared" si="35"/>
        <v>0</v>
      </c>
      <c r="M280" s="10">
        <v>0</v>
      </c>
      <c r="N280" s="10">
        <v>0</v>
      </c>
      <c r="O280" s="10">
        <v>0</v>
      </c>
      <c r="P280" s="6"/>
      <c r="Q280" s="9">
        <f t="shared" si="36"/>
        <v>0</v>
      </c>
      <c r="R280" s="6"/>
      <c r="S280" s="9">
        <f t="shared" si="37"/>
        <v>0</v>
      </c>
      <c r="T280" s="6"/>
      <c r="U280" s="9">
        <f t="shared" si="38"/>
        <v>0</v>
      </c>
      <c r="V280" s="11">
        <v>0</v>
      </c>
      <c r="W280" s="12">
        <f t="shared" si="39"/>
        <v>0</v>
      </c>
    </row>
    <row r="281" spans="1:23" x14ac:dyDescent="0.2">
      <c r="A281" s="6">
        <v>280</v>
      </c>
      <c r="B281" s="7" t="s">
        <v>37</v>
      </c>
      <c r="C281" s="7" t="s">
        <v>38</v>
      </c>
      <c r="D281" s="7" t="s">
        <v>39</v>
      </c>
      <c r="E281" s="7" t="s">
        <v>1910</v>
      </c>
      <c r="F281" s="8">
        <f t="shared" si="32"/>
        <v>0</v>
      </c>
      <c r="G281" s="6">
        <v>0</v>
      </c>
      <c r="H281" s="9">
        <f t="shared" si="33"/>
        <v>0</v>
      </c>
      <c r="I281" s="6">
        <v>0</v>
      </c>
      <c r="J281" s="9">
        <f t="shared" si="34"/>
        <v>0</v>
      </c>
      <c r="K281" s="6">
        <v>0</v>
      </c>
      <c r="L281" s="9">
        <f t="shared" si="35"/>
        <v>0</v>
      </c>
      <c r="M281" s="10">
        <v>0</v>
      </c>
      <c r="N281" s="10">
        <v>0</v>
      </c>
      <c r="O281" s="10">
        <v>0</v>
      </c>
      <c r="P281" s="6"/>
      <c r="Q281" s="9">
        <f t="shared" si="36"/>
        <v>0</v>
      </c>
      <c r="R281" s="6"/>
      <c r="S281" s="9">
        <f t="shared" si="37"/>
        <v>0</v>
      </c>
      <c r="T281" s="6"/>
      <c r="U281" s="9">
        <f t="shared" si="38"/>
        <v>0</v>
      </c>
      <c r="V281" s="11">
        <v>0</v>
      </c>
      <c r="W281" s="12">
        <f t="shared" si="39"/>
        <v>0</v>
      </c>
    </row>
    <row r="282" spans="1:23" x14ac:dyDescent="0.2">
      <c r="A282" s="6">
        <v>281</v>
      </c>
      <c r="B282" s="7" t="s">
        <v>40</v>
      </c>
      <c r="C282" s="7" t="s">
        <v>41</v>
      </c>
      <c r="D282" s="7" t="s">
        <v>42</v>
      </c>
      <c r="E282" s="7" t="s">
        <v>1911</v>
      </c>
      <c r="F282" s="8">
        <f t="shared" si="32"/>
        <v>0</v>
      </c>
      <c r="G282" s="6">
        <v>0</v>
      </c>
      <c r="H282" s="9">
        <f t="shared" si="33"/>
        <v>0</v>
      </c>
      <c r="I282" s="6">
        <v>0</v>
      </c>
      <c r="J282" s="9">
        <f t="shared" si="34"/>
        <v>0</v>
      </c>
      <c r="K282" s="6">
        <v>0</v>
      </c>
      <c r="L282" s="9">
        <f t="shared" si="35"/>
        <v>0</v>
      </c>
      <c r="M282" s="10">
        <v>0</v>
      </c>
      <c r="N282" s="10">
        <v>0</v>
      </c>
      <c r="O282" s="10">
        <v>0</v>
      </c>
      <c r="P282" s="6"/>
      <c r="Q282" s="9">
        <f t="shared" si="36"/>
        <v>0</v>
      </c>
      <c r="R282" s="6"/>
      <c r="S282" s="9">
        <f t="shared" si="37"/>
        <v>0</v>
      </c>
      <c r="T282" s="6"/>
      <c r="U282" s="9">
        <f t="shared" si="38"/>
        <v>0</v>
      </c>
      <c r="V282" s="11">
        <v>0</v>
      </c>
      <c r="W282" s="12">
        <f t="shared" si="39"/>
        <v>0</v>
      </c>
    </row>
    <row r="283" spans="1:23" x14ac:dyDescent="0.2">
      <c r="A283" s="6">
        <v>282</v>
      </c>
      <c r="B283" s="7" t="s">
        <v>43</v>
      </c>
      <c r="C283" s="7" t="s">
        <v>44</v>
      </c>
      <c r="D283" s="7" t="s">
        <v>45</v>
      </c>
      <c r="E283" s="7" t="s">
        <v>1910</v>
      </c>
      <c r="F283" s="8">
        <f t="shared" si="32"/>
        <v>0</v>
      </c>
      <c r="G283" s="6">
        <v>0</v>
      </c>
      <c r="H283" s="9">
        <f t="shared" si="33"/>
        <v>0</v>
      </c>
      <c r="I283" s="6">
        <v>0</v>
      </c>
      <c r="J283" s="9">
        <f t="shared" si="34"/>
        <v>0</v>
      </c>
      <c r="K283" s="6">
        <v>0</v>
      </c>
      <c r="L283" s="9">
        <f t="shared" si="35"/>
        <v>0</v>
      </c>
      <c r="M283" s="10">
        <v>0</v>
      </c>
      <c r="N283" s="10">
        <v>0</v>
      </c>
      <c r="O283" s="10">
        <v>0</v>
      </c>
      <c r="P283" s="6"/>
      <c r="Q283" s="9">
        <f t="shared" si="36"/>
        <v>0</v>
      </c>
      <c r="R283" s="6"/>
      <c r="S283" s="9">
        <f t="shared" si="37"/>
        <v>0</v>
      </c>
      <c r="T283" s="6"/>
      <c r="U283" s="9">
        <f t="shared" si="38"/>
        <v>0</v>
      </c>
      <c r="V283" s="11">
        <v>0</v>
      </c>
      <c r="W283" s="12">
        <f t="shared" si="39"/>
        <v>0</v>
      </c>
    </row>
    <row r="284" spans="1:23" x14ac:dyDescent="0.2">
      <c r="A284" s="6">
        <v>283</v>
      </c>
      <c r="B284" s="7" t="s">
        <v>46</v>
      </c>
      <c r="C284" s="7" t="s">
        <v>47</v>
      </c>
      <c r="D284" s="7" t="s">
        <v>48</v>
      </c>
      <c r="E284" s="7" t="s">
        <v>1910</v>
      </c>
      <c r="F284" s="8">
        <f t="shared" si="32"/>
        <v>0</v>
      </c>
      <c r="G284" s="6">
        <v>0</v>
      </c>
      <c r="H284" s="9">
        <f t="shared" si="33"/>
        <v>0</v>
      </c>
      <c r="I284" s="6">
        <v>0</v>
      </c>
      <c r="J284" s="9">
        <f t="shared" si="34"/>
        <v>0</v>
      </c>
      <c r="K284" s="6">
        <v>0</v>
      </c>
      <c r="L284" s="9">
        <f t="shared" si="35"/>
        <v>0</v>
      </c>
      <c r="M284" s="10">
        <v>0</v>
      </c>
      <c r="N284" s="10">
        <v>0</v>
      </c>
      <c r="O284" s="10">
        <v>0</v>
      </c>
      <c r="P284" s="6"/>
      <c r="Q284" s="9">
        <f t="shared" si="36"/>
        <v>0</v>
      </c>
      <c r="R284" s="6"/>
      <c r="S284" s="9">
        <f t="shared" si="37"/>
        <v>0</v>
      </c>
      <c r="T284" s="6"/>
      <c r="U284" s="9">
        <f t="shared" si="38"/>
        <v>0</v>
      </c>
      <c r="V284" s="11">
        <v>0</v>
      </c>
      <c r="W284" s="12">
        <f t="shared" si="39"/>
        <v>0</v>
      </c>
    </row>
    <row r="285" spans="1:23" x14ac:dyDescent="0.2">
      <c r="A285" s="6">
        <v>284</v>
      </c>
      <c r="B285" s="7" t="s">
        <v>49</v>
      </c>
      <c r="C285" s="7" t="s">
        <v>50</v>
      </c>
      <c r="D285" s="7" t="s">
        <v>51</v>
      </c>
      <c r="E285" s="7" t="s">
        <v>1910</v>
      </c>
      <c r="F285" s="8">
        <f t="shared" si="32"/>
        <v>0</v>
      </c>
      <c r="G285" s="6">
        <v>0</v>
      </c>
      <c r="H285" s="9">
        <f t="shared" si="33"/>
        <v>0</v>
      </c>
      <c r="I285" s="6">
        <v>0</v>
      </c>
      <c r="J285" s="9">
        <f t="shared" si="34"/>
        <v>0</v>
      </c>
      <c r="K285" s="6">
        <v>0</v>
      </c>
      <c r="L285" s="9">
        <f t="shared" si="35"/>
        <v>0</v>
      </c>
      <c r="M285" s="10">
        <v>0</v>
      </c>
      <c r="N285" s="10">
        <v>0</v>
      </c>
      <c r="O285" s="10">
        <v>0</v>
      </c>
      <c r="P285" s="6"/>
      <c r="Q285" s="9">
        <f t="shared" si="36"/>
        <v>0</v>
      </c>
      <c r="R285" s="6"/>
      <c r="S285" s="9">
        <f t="shared" si="37"/>
        <v>0</v>
      </c>
      <c r="T285" s="6"/>
      <c r="U285" s="9">
        <f t="shared" si="38"/>
        <v>0</v>
      </c>
      <c r="V285" s="11">
        <v>0</v>
      </c>
      <c r="W285" s="12">
        <f t="shared" si="39"/>
        <v>0</v>
      </c>
    </row>
    <row r="286" spans="1:23" x14ac:dyDescent="0.2">
      <c r="A286" s="6">
        <v>285</v>
      </c>
      <c r="B286" s="7" t="s">
        <v>52</v>
      </c>
      <c r="C286" s="7" t="s">
        <v>53</v>
      </c>
      <c r="D286" s="7" t="s">
        <v>54</v>
      </c>
      <c r="E286" s="7" t="s">
        <v>1911</v>
      </c>
      <c r="F286" s="8">
        <f t="shared" si="32"/>
        <v>0</v>
      </c>
      <c r="G286" s="6">
        <v>0</v>
      </c>
      <c r="H286" s="9">
        <f t="shared" si="33"/>
        <v>0</v>
      </c>
      <c r="I286" s="6">
        <v>0</v>
      </c>
      <c r="J286" s="9">
        <f t="shared" si="34"/>
        <v>0</v>
      </c>
      <c r="K286" s="6">
        <v>0</v>
      </c>
      <c r="L286" s="9">
        <f t="shared" si="35"/>
        <v>0</v>
      </c>
      <c r="M286" s="10">
        <v>0</v>
      </c>
      <c r="N286" s="10">
        <v>0</v>
      </c>
      <c r="O286" s="10">
        <v>0</v>
      </c>
      <c r="P286" s="6"/>
      <c r="Q286" s="9">
        <f t="shared" si="36"/>
        <v>0</v>
      </c>
      <c r="R286" s="6"/>
      <c r="S286" s="9">
        <f t="shared" si="37"/>
        <v>0</v>
      </c>
      <c r="T286" s="6"/>
      <c r="U286" s="9">
        <f t="shared" si="38"/>
        <v>0</v>
      </c>
      <c r="V286" s="11">
        <v>0</v>
      </c>
      <c r="W286" s="12">
        <f t="shared" si="39"/>
        <v>0</v>
      </c>
    </row>
    <row r="287" spans="1:23" x14ac:dyDescent="0.2">
      <c r="A287" s="6">
        <v>286</v>
      </c>
      <c r="B287" s="7" t="s">
        <v>55</v>
      </c>
      <c r="C287" s="7" t="s">
        <v>56</v>
      </c>
      <c r="D287" s="7" t="s">
        <v>57</v>
      </c>
      <c r="E287" s="7" t="s">
        <v>1910</v>
      </c>
      <c r="F287" s="8">
        <f t="shared" si="32"/>
        <v>0</v>
      </c>
      <c r="G287" s="6">
        <v>0</v>
      </c>
      <c r="H287" s="9">
        <f t="shared" si="33"/>
        <v>0</v>
      </c>
      <c r="I287" s="6">
        <v>0</v>
      </c>
      <c r="J287" s="9">
        <f t="shared" si="34"/>
        <v>0</v>
      </c>
      <c r="K287" s="6">
        <v>0</v>
      </c>
      <c r="L287" s="9">
        <f t="shared" si="35"/>
        <v>0</v>
      </c>
      <c r="M287" s="10">
        <v>0</v>
      </c>
      <c r="N287" s="10">
        <v>0</v>
      </c>
      <c r="O287" s="10">
        <v>0</v>
      </c>
      <c r="P287" s="6"/>
      <c r="Q287" s="9">
        <f t="shared" si="36"/>
        <v>0</v>
      </c>
      <c r="R287" s="6"/>
      <c r="S287" s="9">
        <f t="shared" si="37"/>
        <v>0</v>
      </c>
      <c r="T287" s="6"/>
      <c r="U287" s="9">
        <f t="shared" si="38"/>
        <v>0</v>
      </c>
      <c r="V287" s="11">
        <v>0</v>
      </c>
      <c r="W287" s="12">
        <f t="shared" si="39"/>
        <v>0</v>
      </c>
    </row>
    <row r="288" spans="1:23" x14ac:dyDescent="0.2">
      <c r="A288" s="6">
        <v>287</v>
      </c>
      <c r="B288" s="7" t="s">
        <v>61</v>
      </c>
      <c r="C288" s="7" t="s">
        <v>62</v>
      </c>
      <c r="D288" s="7" t="s">
        <v>63</v>
      </c>
      <c r="E288" s="7" t="s">
        <v>1910</v>
      </c>
      <c r="F288" s="8">
        <f t="shared" si="32"/>
        <v>0</v>
      </c>
      <c r="G288" s="6">
        <v>0</v>
      </c>
      <c r="H288" s="9">
        <f t="shared" si="33"/>
        <v>0</v>
      </c>
      <c r="I288" s="6">
        <v>0</v>
      </c>
      <c r="J288" s="9">
        <f t="shared" si="34"/>
        <v>0</v>
      </c>
      <c r="K288" s="6">
        <v>0</v>
      </c>
      <c r="L288" s="9">
        <f t="shared" si="35"/>
        <v>0</v>
      </c>
      <c r="M288" s="10">
        <v>0</v>
      </c>
      <c r="N288" s="10">
        <v>0</v>
      </c>
      <c r="O288" s="10">
        <v>0</v>
      </c>
      <c r="P288" s="6"/>
      <c r="Q288" s="9">
        <f t="shared" si="36"/>
        <v>0</v>
      </c>
      <c r="R288" s="6"/>
      <c r="S288" s="9">
        <f t="shared" si="37"/>
        <v>0</v>
      </c>
      <c r="T288" s="6"/>
      <c r="U288" s="9">
        <f t="shared" si="38"/>
        <v>0</v>
      </c>
      <c r="V288" s="11">
        <v>0</v>
      </c>
      <c r="W288" s="12">
        <f t="shared" si="39"/>
        <v>0</v>
      </c>
    </row>
    <row r="289" spans="1:23" x14ac:dyDescent="0.2">
      <c r="A289" s="6">
        <v>288</v>
      </c>
      <c r="B289" s="7" t="s">
        <v>64</v>
      </c>
      <c r="C289" s="7" t="s">
        <v>65</v>
      </c>
      <c r="D289" s="7" t="s">
        <v>66</v>
      </c>
      <c r="E289" s="7" t="s">
        <v>1910</v>
      </c>
      <c r="F289" s="8">
        <f t="shared" si="32"/>
        <v>0</v>
      </c>
      <c r="G289" s="6">
        <v>0</v>
      </c>
      <c r="H289" s="9">
        <f t="shared" si="33"/>
        <v>0</v>
      </c>
      <c r="I289" s="6">
        <v>0</v>
      </c>
      <c r="J289" s="9">
        <f t="shared" si="34"/>
        <v>0</v>
      </c>
      <c r="K289" s="6">
        <v>0</v>
      </c>
      <c r="L289" s="9">
        <f t="shared" si="35"/>
        <v>0</v>
      </c>
      <c r="M289" s="10">
        <v>0</v>
      </c>
      <c r="N289" s="10">
        <v>0</v>
      </c>
      <c r="O289" s="10">
        <v>0</v>
      </c>
      <c r="P289" s="6"/>
      <c r="Q289" s="9">
        <f t="shared" si="36"/>
        <v>0</v>
      </c>
      <c r="R289" s="6"/>
      <c r="S289" s="9">
        <f t="shared" si="37"/>
        <v>0</v>
      </c>
      <c r="T289" s="6"/>
      <c r="U289" s="9">
        <f t="shared" si="38"/>
        <v>0</v>
      </c>
      <c r="V289" s="11">
        <v>0</v>
      </c>
      <c r="W289" s="12">
        <f t="shared" si="39"/>
        <v>0</v>
      </c>
    </row>
    <row r="290" spans="1:23" x14ac:dyDescent="0.2">
      <c r="A290" s="6">
        <v>289</v>
      </c>
      <c r="B290" s="7" t="s">
        <v>67</v>
      </c>
      <c r="C290" s="7" t="s">
        <v>68</v>
      </c>
      <c r="D290" s="7" t="s">
        <v>69</v>
      </c>
      <c r="E290" s="7" t="s">
        <v>1912</v>
      </c>
      <c r="F290" s="8">
        <f t="shared" si="32"/>
        <v>0</v>
      </c>
      <c r="G290" s="6">
        <v>0</v>
      </c>
      <c r="H290" s="9">
        <f t="shared" si="33"/>
        <v>0</v>
      </c>
      <c r="I290" s="6">
        <v>0</v>
      </c>
      <c r="J290" s="9">
        <f t="shared" si="34"/>
        <v>0</v>
      </c>
      <c r="K290" s="6">
        <v>0</v>
      </c>
      <c r="L290" s="9">
        <f t="shared" si="35"/>
        <v>0</v>
      </c>
      <c r="M290" s="10">
        <v>0</v>
      </c>
      <c r="N290" s="10">
        <v>0</v>
      </c>
      <c r="O290" s="10">
        <v>0</v>
      </c>
      <c r="P290" s="6"/>
      <c r="Q290" s="9">
        <f t="shared" si="36"/>
        <v>0</v>
      </c>
      <c r="R290" s="6"/>
      <c r="S290" s="9">
        <f t="shared" si="37"/>
        <v>0</v>
      </c>
      <c r="T290" s="6"/>
      <c r="U290" s="9">
        <f t="shared" si="38"/>
        <v>0</v>
      </c>
      <c r="V290" s="11">
        <v>0</v>
      </c>
      <c r="W290" s="12">
        <f t="shared" si="39"/>
        <v>0</v>
      </c>
    </row>
    <row r="291" spans="1:23" x14ac:dyDescent="0.2">
      <c r="A291" s="6">
        <v>290</v>
      </c>
      <c r="B291" s="7" t="s">
        <v>70</v>
      </c>
      <c r="C291" s="7" t="s">
        <v>71</v>
      </c>
      <c r="D291" s="7" t="s">
        <v>72</v>
      </c>
      <c r="E291" s="7" t="s">
        <v>1910</v>
      </c>
      <c r="F291" s="8">
        <f t="shared" si="32"/>
        <v>0</v>
      </c>
      <c r="G291" s="6">
        <v>0</v>
      </c>
      <c r="H291" s="9">
        <f t="shared" si="33"/>
        <v>0</v>
      </c>
      <c r="I291" s="6">
        <v>0</v>
      </c>
      <c r="J291" s="9">
        <f t="shared" si="34"/>
        <v>0</v>
      </c>
      <c r="K291" s="6">
        <v>0</v>
      </c>
      <c r="L291" s="9">
        <f t="shared" si="35"/>
        <v>0</v>
      </c>
      <c r="M291" s="10">
        <v>0</v>
      </c>
      <c r="N291" s="10">
        <v>0</v>
      </c>
      <c r="O291" s="10">
        <v>0</v>
      </c>
      <c r="P291" s="6"/>
      <c r="Q291" s="9">
        <f t="shared" si="36"/>
        <v>0</v>
      </c>
      <c r="R291" s="6"/>
      <c r="S291" s="9">
        <f t="shared" si="37"/>
        <v>0</v>
      </c>
      <c r="T291" s="6"/>
      <c r="U291" s="9">
        <f t="shared" si="38"/>
        <v>0</v>
      </c>
      <c r="V291" s="11">
        <v>0</v>
      </c>
      <c r="W291" s="12">
        <f t="shared" si="39"/>
        <v>0</v>
      </c>
    </row>
    <row r="292" spans="1:23" x14ac:dyDescent="0.2">
      <c r="A292" s="6">
        <v>291</v>
      </c>
      <c r="B292" s="7" t="s">
        <v>73</v>
      </c>
      <c r="C292" s="7" t="s">
        <v>74</v>
      </c>
      <c r="D292" s="7" t="s">
        <v>75</v>
      </c>
      <c r="E292" s="7" t="s">
        <v>1911</v>
      </c>
      <c r="F292" s="8">
        <f t="shared" si="32"/>
        <v>0</v>
      </c>
      <c r="G292" s="6">
        <v>0</v>
      </c>
      <c r="H292" s="9">
        <f t="shared" si="33"/>
        <v>0</v>
      </c>
      <c r="I292" s="6">
        <v>0</v>
      </c>
      <c r="J292" s="9">
        <f t="shared" si="34"/>
        <v>0</v>
      </c>
      <c r="K292" s="6">
        <v>0</v>
      </c>
      <c r="L292" s="9">
        <f t="shared" si="35"/>
        <v>0</v>
      </c>
      <c r="M292" s="10">
        <v>0</v>
      </c>
      <c r="N292" s="10">
        <v>0</v>
      </c>
      <c r="O292" s="10">
        <v>0</v>
      </c>
      <c r="P292" s="6"/>
      <c r="Q292" s="9">
        <f t="shared" si="36"/>
        <v>0</v>
      </c>
      <c r="R292" s="6"/>
      <c r="S292" s="9">
        <f t="shared" si="37"/>
        <v>0</v>
      </c>
      <c r="T292" s="6"/>
      <c r="U292" s="9">
        <f t="shared" si="38"/>
        <v>0</v>
      </c>
      <c r="V292" s="11">
        <v>0</v>
      </c>
      <c r="W292" s="12">
        <f t="shared" si="39"/>
        <v>0</v>
      </c>
    </row>
    <row r="293" spans="1:23" x14ac:dyDescent="0.2">
      <c r="A293" s="6">
        <v>292</v>
      </c>
      <c r="B293" s="7" t="s">
        <v>76</v>
      </c>
      <c r="C293" s="7" t="s">
        <v>77</v>
      </c>
      <c r="D293" s="7" t="s">
        <v>78</v>
      </c>
      <c r="E293" s="7" t="s">
        <v>1910</v>
      </c>
      <c r="F293" s="8">
        <f t="shared" si="32"/>
        <v>0</v>
      </c>
      <c r="G293" s="6">
        <v>0</v>
      </c>
      <c r="H293" s="9">
        <f t="shared" si="33"/>
        <v>0</v>
      </c>
      <c r="I293" s="6">
        <v>0</v>
      </c>
      <c r="J293" s="9">
        <f t="shared" si="34"/>
        <v>0</v>
      </c>
      <c r="K293" s="6">
        <v>0</v>
      </c>
      <c r="L293" s="9">
        <f t="shared" si="35"/>
        <v>0</v>
      </c>
      <c r="M293" s="10">
        <v>0</v>
      </c>
      <c r="N293" s="10">
        <v>0</v>
      </c>
      <c r="O293" s="10">
        <v>0</v>
      </c>
      <c r="P293" s="6"/>
      <c r="Q293" s="9">
        <f t="shared" si="36"/>
        <v>0</v>
      </c>
      <c r="R293" s="6"/>
      <c r="S293" s="9">
        <f t="shared" si="37"/>
        <v>0</v>
      </c>
      <c r="T293" s="6"/>
      <c r="U293" s="9">
        <f t="shared" si="38"/>
        <v>0</v>
      </c>
      <c r="V293" s="11">
        <v>0</v>
      </c>
      <c r="W293" s="12">
        <f t="shared" si="39"/>
        <v>0</v>
      </c>
    </row>
    <row r="294" spans="1:23" x14ac:dyDescent="0.2">
      <c r="A294" s="6">
        <v>293</v>
      </c>
      <c r="B294" s="7" t="s">
        <v>79</v>
      </c>
      <c r="C294" s="7" t="s">
        <v>80</v>
      </c>
      <c r="D294" s="7" t="s">
        <v>81</v>
      </c>
      <c r="E294" s="7" t="s">
        <v>1911</v>
      </c>
      <c r="F294" s="8">
        <f t="shared" si="32"/>
        <v>0</v>
      </c>
      <c r="G294" s="6">
        <v>0</v>
      </c>
      <c r="H294" s="9">
        <f t="shared" si="33"/>
        <v>0</v>
      </c>
      <c r="I294" s="6">
        <v>0</v>
      </c>
      <c r="J294" s="9">
        <f t="shared" si="34"/>
        <v>0</v>
      </c>
      <c r="K294" s="6">
        <v>0</v>
      </c>
      <c r="L294" s="9">
        <f t="shared" si="35"/>
        <v>0</v>
      </c>
      <c r="M294" s="10">
        <v>0</v>
      </c>
      <c r="N294" s="10">
        <v>0</v>
      </c>
      <c r="O294" s="10">
        <v>0</v>
      </c>
      <c r="P294" s="6"/>
      <c r="Q294" s="9">
        <f t="shared" si="36"/>
        <v>0</v>
      </c>
      <c r="R294" s="6"/>
      <c r="S294" s="9">
        <f t="shared" si="37"/>
        <v>0</v>
      </c>
      <c r="T294" s="6"/>
      <c r="U294" s="9">
        <f t="shared" si="38"/>
        <v>0</v>
      </c>
      <c r="V294" s="11">
        <v>0</v>
      </c>
      <c r="W294" s="12">
        <f t="shared" si="39"/>
        <v>0</v>
      </c>
    </row>
    <row r="295" spans="1:23" x14ac:dyDescent="0.2">
      <c r="A295" s="6">
        <v>294</v>
      </c>
      <c r="B295" s="7" t="s">
        <v>82</v>
      </c>
      <c r="C295" s="7" t="s">
        <v>83</v>
      </c>
      <c r="D295" s="7" t="s">
        <v>84</v>
      </c>
      <c r="E295" s="7" t="s">
        <v>1910</v>
      </c>
      <c r="F295" s="8">
        <f t="shared" si="32"/>
        <v>0</v>
      </c>
      <c r="G295" s="6">
        <v>0</v>
      </c>
      <c r="H295" s="9">
        <f t="shared" si="33"/>
        <v>0</v>
      </c>
      <c r="I295" s="6">
        <v>0</v>
      </c>
      <c r="J295" s="9">
        <f t="shared" si="34"/>
        <v>0</v>
      </c>
      <c r="K295" s="6">
        <v>0</v>
      </c>
      <c r="L295" s="9">
        <f t="shared" si="35"/>
        <v>0</v>
      </c>
      <c r="M295" s="10">
        <v>0</v>
      </c>
      <c r="N295" s="10">
        <v>0</v>
      </c>
      <c r="O295" s="10">
        <v>0</v>
      </c>
      <c r="P295" s="6"/>
      <c r="Q295" s="9">
        <f t="shared" si="36"/>
        <v>0</v>
      </c>
      <c r="R295" s="6"/>
      <c r="S295" s="9">
        <f t="shared" si="37"/>
        <v>0</v>
      </c>
      <c r="T295" s="6"/>
      <c r="U295" s="9">
        <f t="shared" si="38"/>
        <v>0</v>
      </c>
      <c r="V295" s="11">
        <v>0</v>
      </c>
      <c r="W295" s="12">
        <f t="shared" si="39"/>
        <v>0</v>
      </c>
    </row>
    <row r="296" spans="1:23" x14ac:dyDescent="0.2">
      <c r="A296" s="6">
        <v>295</v>
      </c>
      <c r="B296" s="7" t="s">
        <v>85</v>
      </c>
      <c r="C296" s="7" t="s">
        <v>86</v>
      </c>
      <c r="D296" s="7" t="s">
        <v>87</v>
      </c>
      <c r="E296" s="7" t="s">
        <v>1912</v>
      </c>
      <c r="F296" s="8">
        <f t="shared" si="32"/>
        <v>0</v>
      </c>
      <c r="G296" s="6">
        <v>0</v>
      </c>
      <c r="H296" s="9">
        <f t="shared" si="33"/>
        <v>0</v>
      </c>
      <c r="I296" s="6">
        <v>0</v>
      </c>
      <c r="J296" s="9">
        <f t="shared" si="34"/>
        <v>0</v>
      </c>
      <c r="K296" s="6">
        <v>0</v>
      </c>
      <c r="L296" s="9">
        <f t="shared" si="35"/>
        <v>0</v>
      </c>
      <c r="M296" s="10">
        <v>0</v>
      </c>
      <c r="N296" s="10">
        <v>0</v>
      </c>
      <c r="O296" s="10">
        <v>0</v>
      </c>
      <c r="P296" s="6"/>
      <c r="Q296" s="9">
        <f t="shared" si="36"/>
        <v>0</v>
      </c>
      <c r="R296" s="6"/>
      <c r="S296" s="9">
        <f t="shared" si="37"/>
        <v>0</v>
      </c>
      <c r="T296" s="6"/>
      <c r="U296" s="9">
        <f t="shared" si="38"/>
        <v>0</v>
      </c>
      <c r="V296" s="11">
        <v>0</v>
      </c>
      <c r="W296" s="12">
        <f t="shared" si="39"/>
        <v>0</v>
      </c>
    </row>
    <row r="297" spans="1:23" x14ac:dyDescent="0.2">
      <c r="A297" s="6">
        <v>296</v>
      </c>
      <c r="B297" s="7" t="s">
        <v>88</v>
      </c>
      <c r="C297" s="7" t="s">
        <v>89</v>
      </c>
      <c r="D297" s="7" t="s">
        <v>90</v>
      </c>
      <c r="E297" s="7" t="s">
        <v>1911</v>
      </c>
      <c r="F297" s="8">
        <f t="shared" si="32"/>
        <v>0</v>
      </c>
      <c r="G297" s="6">
        <v>0</v>
      </c>
      <c r="H297" s="9">
        <f t="shared" si="33"/>
        <v>0</v>
      </c>
      <c r="I297" s="6">
        <v>0</v>
      </c>
      <c r="J297" s="9">
        <f t="shared" si="34"/>
        <v>0</v>
      </c>
      <c r="K297" s="6">
        <v>0</v>
      </c>
      <c r="L297" s="9">
        <f t="shared" si="35"/>
        <v>0</v>
      </c>
      <c r="M297" s="10">
        <v>0</v>
      </c>
      <c r="N297" s="10">
        <v>0</v>
      </c>
      <c r="O297" s="10">
        <v>0</v>
      </c>
      <c r="P297" s="6"/>
      <c r="Q297" s="9">
        <f t="shared" si="36"/>
        <v>0</v>
      </c>
      <c r="R297" s="6"/>
      <c r="S297" s="9">
        <f t="shared" si="37"/>
        <v>0</v>
      </c>
      <c r="T297" s="6"/>
      <c r="U297" s="9">
        <f t="shared" si="38"/>
        <v>0</v>
      </c>
      <c r="V297" s="11">
        <v>0</v>
      </c>
      <c r="W297" s="12">
        <f t="shared" si="39"/>
        <v>0</v>
      </c>
    </row>
    <row r="298" spans="1:23" x14ac:dyDescent="0.2">
      <c r="A298" s="6">
        <v>297</v>
      </c>
      <c r="B298" s="7" t="s">
        <v>91</v>
      </c>
      <c r="C298" s="7" t="s">
        <v>92</v>
      </c>
      <c r="D298" s="7" t="s">
        <v>93</v>
      </c>
      <c r="E298" s="7" t="s">
        <v>1910</v>
      </c>
      <c r="F298" s="8">
        <f t="shared" si="32"/>
        <v>0</v>
      </c>
      <c r="G298" s="6">
        <v>0</v>
      </c>
      <c r="H298" s="9">
        <f t="shared" si="33"/>
        <v>0</v>
      </c>
      <c r="I298" s="6">
        <v>0</v>
      </c>
      <c r="J298" s="9">
        <f t="shared" si="34"/>
        <v>0</v>
      </c>
      <c r="K298" s="6">
        <v>0</v>
      </c>
      <c r="L298" s="9">
        <f t="shared" si="35"/>
        <v>0</v>
      </c>
      <c r="M298" s="10">
        <v>0</v>
      </c>
      <c r="N298" s="10">
        <v>0</v>
      </c>
      <c r="O298" s="10">
        <v>0</v>
      </c>
      <c r="P298" s="6"/>
      <c r="Q298" s="9">
        <f t="shared" si="36"/>
        <v>0</v>
      </c>
      <c r="R298" s="6"/>
      <c r="S298" s="9">
        <f t="shared" si="37"/>
        <v>0</v>
      </c>
      <c r="T298" s="6"/>
      <c r="U298" s="9">
        <f t="shared" si="38"/>
        <v>0</v>
      </c>
      <c r="V298" s="11">
        <v>0</v>
      </c>
      <c r="W298" s="12">
        <f t="shared" si="39"/>
        <v>0</v>
      </c>
    </row>
    <row r="299" spans="1:23" x14ac:dyDescent="0.2">
      <c r="A299" s="6">
        <v>298</v>
      </c>
      <c r="B299" s="7" t="s">
        <v>94</v>
      </c>
      <c r="C299" s="7" t="s">
        <v>95</v>
      </c>
      <c r="D299" s="7" t="s">
        <v>96</v>
      </c>
      <c r="E299" s="7" t="s">
        <v>1911</v>
      </c>
      <c r="F299" s="8">
        <f t="shared" si="32"/>
        <v>0</v>
      </c>
      <c r="G299" s="6">
        <v>0</v>
      </c>
      <c r="H299" s="9">
        <f t="shared" si="33"/>
        <v>0</v>
      </c>
      <c r="I299" s="6">
        <v>0</v>
      </c>
      <c r="J299" s="9">
        <f t="shared" si="34"/>
        <v>0</v>
      </c>
      <c r="K299" s="6">
        <v>0</v>
      </c>
      <c r="L299" s="9">
        <f t="shared" si="35"/>
        <v>0</v>
      </c>
      <c r="M299" s="10">
        <v>0</v>
      </c>
      <c r="N299" s="10">
        <v>0</v>
      </c>
      <c r="O299" s="10">
        <v>0</v>
      </c>
      <c r="P299" s="6"/>
      <c r="Q299" s="9">
        <f t="shared" si="36"/>
        <v>0</v>
      </c>
      <c r="R299" s="6"/>
      <c r="S299" s="9">
        <f t="shared" si="37"/>
        <v>0</v>
      </c>
      <c r="T299" s="6"/>
      <c r="U299" s="9">
        <f t="shared" si="38"/>
        <v>0</v>
      </c>
      <c r="V299" s="11">
        <v>0</v>
      </c>
      <c r="W299" s="12">
        <f t="shared" si="39"/>
        <v>0</v>
      </c>
    </row>
    <row r="300" spans="1:23" x14ac:dyDescent="0.2">
      <c r="A300" s="6">
        <v>299</v>
      </c>
      <c r="B300" s="7" t="s">
        <v>97</v>
      </c>
      <c r="C300" s="7" t="s">
        <v>98</v>
      </c>
      <c r="D300" s="7" t="s">
        <v>99</v>
      </c>
      <c r="E300" s="7" t="s">
        <v>1911</v>
      </c>
      <c r="F300" s="8">
        <f t="shared" si="32"/>
        <v>0</v>
      </c>
      <c r="G300" s="6">
        <v>0</v>
      </c>
      <c r="H300" s="9">
        <f t="shared" si="33"/>
        <v>0</v>
      </c>
      <c r="I300" s="6">
        <v>0</v>
      </c>
      <c r="J300" s="9">
        <f t="shared" si="34"/>
        <v>0</v>
      </c>
      <c r="K300" s="6">
        <v>0</v>
      </c>
      <c r="L300" s="9">
        <f t="shared" si="35"/>
        <v>0</v>
      </c>
      <c r="M300" s="10">
        <v>0</v>
      </c>
      <c r="N300" s="10">
        <v>0</v>
      </c>
      <c r="O300" s="10">
        <v>0</v>
      </c>
      <c r="P300" s="6"/>
      <c r="Q300" s="9">
        <f t="shared" si="36"/>
        <v>0</v>
      </c>
      <c r="R300" s="6"/>
      <c r="S300" s="9">
        <f t="shared" si="37"/>
        <v>0</v>
      </c>
      <c r="T300" s="6"/>
      <c r="U300" s="9">
        <f t="shared" si="38"/>
        <v>0</v>
      </c>
      <c r="V300" s="11">
        <v>0</v>
      </c>
      <c r="W300" s="12">
        <f t="shared" si="39"/>
        <v>0</v>
      </c>
    </row>
    <row r="301" spans="1:23" x14ac:dyDescent="0.2">
      <c r="A301" s="6">
        <v>300</v>
      </c>
      <c r="B301" s="7" t="s">
        <v>100</v>
      </c>
      <c r="C301" s="7" t="s">
        <v>101</v>
      </c>
      <c r="D301" s="7" t="s">
        <v>102</v>
      </c>
      <c r="E301" s="7" t="s">
        <v>1910</v>
      </c>
      <c r="F301" s="8">
        <f t="shared" si="32"/>
        <v>0</v>
      </c>
      <c r="G301" s="6">
        <v>0</v>
      </c>
      <c r="H301" s="9">
        <f t="shared" si="33"/>
        <v>0</v>
      </c>
      <c r="I301" s="6">
        <v>0</v>
      </c>
      <c r="J301" s="9">
        <f t="shared" si="34"/>
        <v>0</v>
      </c>
      <c r="K301" s="6">
        <v>0</v>
      </c>
      <c r="L301" s="9">
        <f t="shared" si="35"/>
        <v>0</v>
      </c>
      <c r="M301" s="10">
        <v>0</v>
      </c>
      <c r="N301" s="10">
        <v>0</v>
      </c>
      <c r="O301" s="10">
        <v>0</v>
      </c>
      <c r="P301" s="6"/>
      <c r="Q301" s="9">
        <f t="shared" si="36"/>
        <v>0</v>
      </c>
      <c r="R301" s="6"/>
      <c r="S301" s="9">
        <f t="shared" si="37"/>
        <v>0</v>
      </c>
      <c r="T301" s="6"/>
      <c r="U301" s="9">
        <f t="shared" si="38"/>
        <v>0</v>
      </c>
      <c r="V301" s="11">
        <v>0</v>
      </c>
      <c r="W301" s="12">
        <f t="shared" si="39"/>
        <v>0</v>
      </c>
    </row>
    <row r="302" spans="1:23" x14ac:dyDescent="0.2">
      <c r="A302" s="6">
        <v>301</v>
      </c>
      <c r="B302" s="7" t="s">
        <v>103</v>
      </c>
      <c r="C302" s="7" t="s">
        <v>104</v>
      </c>
      <c r="D302" s="7" t="s">
        <v>105</v>
      </c>
      <c r="E302" s="7" t="s">
        <v>1910</v>
      </c>
      <c r="F302" s="8">
        <f t="shared" si="32"/>
        <v>0</v>
      </c>
      <c r="G302" s="6">
        <v>0</v>
      </c>
      <c r="H302" s="9">
        <f t="shared" si="33"/>
        <v>0</v>
      </c>
      <c r="I302" s="6">
        <v>0</v>
      </c>
      <c r="J302" s="9">
        <f t="shared" si="34"/>
        <v>0</v>
      </c>
      <c r="K302" s="6">
        <v>0</v>
      </c>
      <c r="L302" s="9">
        <f t="shared" si="35"/>
        <v>0</v>
      </c>
      <c r="M302" s="10">
        <v>0</v>
      </c>
      <c r="N302" s="10">
        <v>0</v>
      </c>
      <c r="O302" s="10">
        <v>0</v>
      </c>
      <c r="P302" s="6"/>
      <c r="Q302" s="9">
        <f t="shared" si="36"/>
        <v>0</v>
      </c>
      <c r="R302" s="6"/>
      <c r="S302" s="9">
        <f t="shared" si="37"/>
        <v>0</v>
      </c>
      <c r="T302" s="6"/>
      <c r="U302" s="9">
        <f t="shared" si="38"/>
        <v>0</v>
      </c>
      <c r="V302" s="11">
        <v>0</v>
      </c>
      <c r="W302" s="12">
        <f t="shared" si="39"/>
        <v>0</v>
      </c>
    </row>
    <row r="303" spans="1:23" x14ac:dyDescent="0.2">
      <c r="A303" s="6">
        <v>302</v>
      </c>
      <c r="B303" s="7" t="s">
        <v>106</v>
      </c>
      <c r="C303" s="7" t="s">
        <v>107</v>
      </c>
      <c r="D303" s="7" t="s">
        <v>108</v>
      </c>
      <c r="E303" s="7" t="s">
        <v>1910</v>
      </c>
      <c r="F303" s="8">
        <f t="shared" si="32"/>
        <v>0</v>
      </c>
      <c r="G303" s="6">
        <v>0</v>
      </c>
      <c r="H303" s="9">
        <f t="shared" si="33"/>
        <v>0</v>
      </c>
      <c r="I303" s="6">
        <v>0</v>
      </c>
      <c r="J303" s="9">
        <f t="shared" si="34"/>
        <v>0</v>
      </c>
      <c r="K303" s="6">
        <v>0</v>
      </c>
      <c r="L303" s="9">
        <f t="shared" si="35"/>
        <v>0</v>
      </c>
      <c r="M303" s="10">
        <v>0</v>
      </c>
      <c r="N303" s="10">
        <v>0</v>
      </c>
      <c r="O303" s="10">
        <v>0</v>
      </c>
      <c r="P303" s="6"/>
      <c r="Q303" s="9">
        <f t="shared" si="36"/>
        <v>0</v>
      </c>
      <c r="R303" s="6"/>
      <c r="S303" s="9">
        <f t="shared" si="37"/>
        <v>0</v>
      </c>
      <c r="T303" s="6"/>
      <c r="U303" s="9">
        <f t="shared" si="38"/>
        <v>0</v>
      </c>
      <c r="V303" s="11">
        <v>0</v>
      </c>
      <c r="W303" s="12">
        <f t="shared" si="39"/>
        <v>0</v>
      </c>
    </row>
    <row r="304" spans="1:23" x14ac:dyDescent="0.2">
      <c r="A304" s="6">
        <v>303</v>
      </c>
      <c r="B304" s="7" t="s">
        <v>109</v>
      </c>
      <c r="C304" s="7" t="s">
        <v>110</v>
      </c>
      <c r="D304" s="7" t="s">
        <v>111</v>
      </c>
      <c r="E304" s="7" t="s">
        <v>1910</v>
      </c>
      <c r="F304" s="8">
        <f t="shared" si="32"/>
        <v>0</v>
      </c>
      <c r="G304" s="6">
        <v>0</v>
      </c>
      <c r="H304" s="9">
        <f t="shared" si="33"/>
        <v>0</v>
      </c>
      <c r="I304" s="6">
        <v>0</v>
      </c>
      <c r="J304" s="9">
        <f t="shared" si="34"/>
        <v>0</v>
      </c>
      <c r="K304" s="6">
        <v>0</v>
      </c>
      <c r="L304" s="9">
        <f t="shared" si="35"/>
        <v>0</v>
      </c>
      <c r="M304" s="10">
        <v>0</v>
      </c>
      <c r="N304" s="10">
        <v>0</v>
      </c>
      <c r="O304" s="10">
        <v>0</v>
      </c>
      <c r="P304" s="6"/>
      <c r="Q304" s="9">
        <f t="shared" si="36"/>
        <v>0</v>
      </c>
      <c r="R304" s="6"/>
      <c r="S304" s="9">
        <f t="shared" si="37"/>
        <v>0</v>
      </c>
      <c r="T304" s="6"/>
      <c r="U304" s="9">
        <f t="shared" si="38"/>
        <v>0</v>
      </c>
      <c r="V304" s="11">
        <v>0</v>
      </c>
      <c r="W304" s="12">
        <f t="shared" si="39"/>
        <v>0</v>
      </c>
    </row>
    <row r="305" spans="1:23" x14ac:dyDescent="0.2">
      <c r="A305" s="6">
        <v>304</v>
      </c>
      <c r="B305" s="7" t="s">
        <v>112</v>
      </c>
      <c r="C305" s="7" t="s">
        <v>113</v>
      </c>
      <c r="D305" s="7" t="s">
        <v>114</v>
      </c>
      <c r="E305" s="7" t="s">
        <v>1911</v>
      </c>
      <c r="F305" s="8">
        <f t="shared" si="32"/>
        <v>0</v>
      </c>
      <c r="G305" s="6">
        <v>0</v>
      </c>
      <c r="H305" s="9">
        <f t="shared" si="33"/>
        <v>0</v>
      </c>
      <c r="I305" s="6">
        <v>0</v>
      </c>
      <c r="J305" s="9">
        <f t="shared" si="34"/>
        <v>0</v>
      </c>
      <c r="K305" s="6">
        <v>0</v>
      </c>
      <c r="L305" s="9">
        <f t="shared" si="35"/>
        <v>0</v>
      </c>
      <c r="M305" s="10">
        <v>0</v>
      </c>
      <c r="N305" s="10">
        <v>0</v>
      </c>
      <c r="O305" s="10">
        <v>0</v>
      </c>
      <c r="P305" s="6"/>
      <c r="Q305" s="9">
        <f t="shared" si="36"/>
        <v>0</v>
      </c>
      <c r="R305" s="6"/>
      <c r="S305" s="9">
        <f t="shared" si="37"/>
        <v>0</v>
      </c>
      <c r="T305" s="6"/>
      <c r="U305" s="9">
        <f t="shared" si="38"/>
        <v>0</v>
      </c>
      <c r="V305" s="11">
        <v>0</v>
      </c>
      <c r="W305" s="12">
        <f t="shared" si="39"/>
        <v>0</v>
      </c>
    </row>
    <row r="306" spans="1:23" x14ac:dyDescent="0.2">
      <c r="A306" s="6">
        <v>305</v>
      </c>
      <c r="B306" s="7" t="s">
        <v>115</v>
      </c>
      <c r="C306" s="7" t="s">
        <v>116</v>
      </c>
      <c r="D306" s="7" t="s">
        <v>117</v>
      </c>
      <c r="E306" s="7" t="s">
        <v>1910</v>
      </c>
      <c r="F306" s="8">
        <f t="shared" si="32"/>
        <v>0</v>
      </c>
      <c r="G306" s="6">
        <v>0</v>
      </c>
      <c r="H306" s="9">
        <f t="shared" si="33"/>
        <v>0</v>
      </c>
      <c r="I306" s="6">
        <v>0</v>
      </c>
      <c r="J306" s="9">
        <f t="shared" si="34"/>
        <v>0</v>
      </c>
      <c r="K306" s="6">
        <v>0</v>
      </c>
      <c r="L306" s="9">
        <f t="shared" si="35"/>
        <v>0</v>
      </c>
      <c r="M306" s="10">
        <v>0</v>
      </c>
      <c r="N306" s="10">
        <v>0</v>
      </c>
      <c r="O306" s="10">
        <v>0</v>
      </c>
      <c r="P306" s="6"/>
      <c r="Q306" s="9">
        <f t="shared" si="36"/>
        <v>0</v>
      </c>
      <c r="R306" s="6"/>
      <c r="S306" s="9">
        <f t="shared" si="37"/>
        <v>0</v>
      </c>
      <c r="T306" s="6"/>
      <c r="U306" s="9">
        <f t="shared" si="38"/>
        <v>0</v>
      </c>
      <c r="V306" s="11">
        <v>0</v>
      </c>
      <c r="W306" s="12">
        <f t="shared" si="39"/>
        <v>0</v>
      </c>
    </row>
    <row r="307" spans="1:23" x14ac:dyDescent="0.2">
      <c r="A307" s="6">
        <v>306</v>
      </c>
      <c r="B307" s="7" t="s">
        <v>118</v>
      </c>
      <c r="C307" s="7" t="s">
        <v>119</v>
      </c>
      <c r="D307" s="7" t="s">
        <v>120</v>
      </c>
      <c r="E307" s="7" t="s">
        <v>1910</v>
      </c>
      <c r="F307" s="8">
        <f t="shared" si="32"/>
        <v>0</v>
      </c>
      <c r="G307" s="6">
        <v>0</v>
      </c>
      <c r="H307" s="9">
        <f t="shared" si="33"/>
        <v>0</v>
      </c>
      <c r="I307" s="6">
        <v>0</v>
      </c>
      <c r="J307" s="9">
        <f t="shared" si="34"/>
        <v>0</v>
      </c>
      <c r="K307" s="6">
        <v>0</v>
      </c>
      <c r="L307" s="9">
        <f t="shared" si="35"/>
        <v>0</v>
      </c>
      <c r="M307" s="10">
        <v>0</v>
      </c>
      <c r="N307" s="10">
        <v>0</v>
      </c>
      <c r="O307" s="10">
        <v>0</v>
      </c>
      <c r="P307" s="6"/>
      <c r="Q307" s="9">
        <f t="shared" si="36"/>
        <v>0</v>
      </c>
      <c r="R307" s="6"/>
      <c r="S307" s="9">
        <f t="shared" si="37"/>
        <v>0</v>
      </c>
      <c r="T307" s="6"/>
      <c r="U307" s="9">
        <f t="shared" si="38"/>
        <v>0</v>
      </c>
      <c r="V307" s="11">
        <v>0</v>
      </c>
      <c r="W307" s="12">
        <f t="shared" si="39"/>
        <v>0</v>
      </c>
    </row>
    <row r="308" spans="1:23" x14ac:dyDescent="0.2">
      <c r="A308" s="6">
        <v>307</v>
      </c>
      <c r="B308" s="7" t="s">
        <v>121</v>
      </c>
      <c r="C308" s="7" t="s">
        <v>122</v>
      </c>
      <c r="D308" s="7" t="s">
        <v>123</v>
      </c>
      <c r="E308" s="7" t="s">
        <v>1910</v>
      </c>
      <c r="F308" s="8">
        <f t="shared" si="32"/>
        <v>0</v>
      </c>
      <c r="G308" s="6">
        <v>0</v>
      </c>
      <c r="H308" s="9">
        <f t="shared" si="33"/>
        <v>0</v>
      </c>
      <c r="I308" s="6">
        <v>0</v>
      </c>
      <c r="J308" s="9">
        <f t="shared" si="34"/>
        <v>0</v>
      </c>
      <c r="K308" s="6">
        <v>0</v>
      </c>
      <c r="L308" s="9">
        <f t="shared" si="35"/>
        <v>0</v>
      </c>
      <c r="M308" s="10">
        <v>0</v>
      </c>
      <c r="N308" s="10">
        <v>0</v>
      </c>
      <c r="O308" s="10">
        <v>0</v>
      </c>
      <c r="P308" s="6"/>
      <c r="Q308" s="9">
        <f t="shared" si="36"/>
        <v>0</v>
      </c>
      <c r="R308" s="6"/>
      <c r="S308" s="9">
        <f t="shared" si="37"/>
        <v>0</v>
      </c>
      <c r="T308" s="6"/>
      <c r="U308" s="9">
        <f t="shared" si="38"/>
        <v>0</v>
      </c>
      <c r="V308" s="11">
        <v>0</v>
      </c>
      <c r="W308" s="12">
        <f t="shared" si="39"/>
        <v>0</v>
      </c>
    </row>
    <row r="309" spans="1:23" x14ac:dyDescent="0.2">
      <c r="A309" s="6">
        <v>308</v>
      </c>
      <c r="B309" s="7" t="s">
        <v>124</v>
      </c>
      <c r="C309" s="7" t="s">
        <v>125</v>
      </c>
      <c r="D309" s="7" t="s">
        <v>126</v>
      </c>
      <c r="E309" s="7" t="s">
        <v>1910</v>
      </c>
      <c r="F309" s="8">
        <f t="shared" si="32"/>
        <v>0</v>
      </c>
      <c r="G309" s="6">
        <v>0</v>
      </c>
      <c r="H309" s="9">
        <f t="shared" si="33"/>
        <v>0</v>
      </c>
      <c r="I309" s="6">
        <v>0</v>
      </c>
      <c r="J309" s="9">
        <f t="shared" si="34"/>
        <v>0</v>
      </c>
      <c r="K309" s="6">
        <v>0</v>
      </c>
      <c r="L309" s="9">
        <f t="shared" si="35"/>
        <v>0</v>
      </c>
      <c r="M309" s="10">
        <v>0</v>
      </c>
      <c r="N309" s="10">
        <v>0</v>
      </c>
      <c r="O309" s="10">
        <v>0</v>
      </c>
      <c r="P309" s="6"/>
      <c r="Q309" s="9">
        <f t="shared" si="36"/>
        <v>0</v>
      </c>
      <c r="R309" s="6"/>
      <c r="S309" s="9">
        <f t="shared" si="37"/>
        <v>0</v>
      </c>
      <c r="T309" s="6"/>
      <c r="U309" s="9">
        <f t="shared" si="38"/>
        <v>0</v>
      </c>
      <c r="V309" s="11">
        <v>0</v>
      </c>
      <c r="W309" s="12">
        <f t="shared" si="39"/>
        <v>0</v>
      </c>
    </row>
    <row r="310" spans="1:23" x14ac:dyDescent="0.2">
      <c r="A310" s="6">
        <v>309</v>
      </c>
      <c r="B310" s="7" t="s">
        <v>127</v>
      </c>
      <c r="C310" s="7" t="s">
        <v>128</v>
      </c>
      <c r="D310" s="7" t="s">
        <v>129</v>
      </c>
      <c r="E310" s="7" t="s">
        <v>1910</v>
      </c>
      <c r="F310" s="8">
        <f t="shared" si="32"/>
        <v>0</v>
      </c>
      <c r="G310" s="6">
        <v>0</v>
      </c>
      <c r="H310" s="9">
        <f t="shared" si="33"/>
        <v>0</v>
      </c>
      <c r="I310" s="6">
        <v>0</v>
      </c>
      <c r="J310" s="9">
        <f t="shared" si="34"/>
        <v>0</v>
      </c>
      <c r="K310" s="6">
        <v>0</v>
      </c>
      <c r="L310" s="9">
        <f t="shared" si="35"/>
        <v>0</v>
      </c>
      <c r="M310" s="10">
        <v>0</v>
      </c>
      <c r="N310" s="10">
        <v>0</v>
      </c>
      <c r="O310" s="10">
        <v>0</v>
      </c>
      <c r="P310" s="6"/>
      <c r="Q310" s="9">
        <f t="shared" si="36"/>
        <v>0</v>
      </c>
      <c r="R310" s="6"/>
      <c r="S310" s="9">
        <f t="shared" si="37"/>
        <v>0</v>
      </c>
      <c r="T310" s="6"/>
      <c r="U310" s="9">
        <f t="shared" si="38"/>
        <v>0</v>
      </c>
      <c r="V310" s="11">
        <v>0</v>
      </c>
      <c r="W310" s="12">
        <f t="shared" si="39"/>
        <v>0</v>
      </c>
    </row>
    <row r="311" spans="1:23" x14ac:dyDescent="0.2">
      <c r="A311" s="6">
        <v>310</v>
      </c>
      <c r="B311" s="7" t="s">
        <v>130</v>
      </c>
      <c r="C311" s="7" t="s">
        <v>131</v>
      </c>
      <c r="D311" s="7" t="s">
        <v>132</v>
      </c>
      <c r="E311" s="7" t="s">
        <v>1911</v>
      </c>
      <c r="F311" s="8">
        <f t="shared" si="32"/>
        <v>0</v>
      </c>
      <c r="G311" s="6">
        <v>0</v>
      </c>
      <c r="H311" s="9">
        <f t="shared" si="33"/>
        <v>0</v>
      </c>
      <c r="I311" s="6">
        <v>0</v>
      </c>
      <c r="J311" s="9">
        <f t="shared" si="34"/>
        <v>0</v>
      </c>
      <c r="K311" s="6">
        <v>0</v>
      </c>
      <c r="L311" s="9">
        <f t="shared" si="35"/>
        <v>0</v>
      </c>
      <c r="M311" s="10">
        <v>0</v>
      </c>
      <c r="N311" s="10">
        <v>0</v>
      </c>
      <c r="O311" s="10">
        <v>0</v>
      </c>
      <c r="P311" s="6"/>
      <c r="Q311" s="9">
        <f t="shared" si="36"/>
        <v>0</v>
      </c>
      <c r="R311" s="6"/>
      <c r="S311" s="9">
        <f t="shared" si="37"/>
        <v>0</v>
      </c>
      <c r="T311" s="6"/>
      <c r="U311" s="9">
        <f t="shared" si="38"/>
        <v>0</v>
      </c>
      <c r="V311" s="11">
        <v>0</v>
      </c>
      <c r="W311" s="12">
        <f t="shared" si="39"/>
        <v>0</v>
      </c>
    </row>
    <row r="312" spans="1:23" x14ac:dyDescent="0.2">
      <c r="A312" s="6">
        <v>311</v>
      </c>
      <c r="B312" s="7" t="s">
        <v>133</v>
      </c>
      <c r="C312" s="7" t="s">
        <v>134</v>
      </c>
      <c r="D312" s="7" t="s">
        <v>135</v>
      </c>
      <c r="E312" s="7" t="s">
        <v>1910</v>
      </c>
      <c r="F312" s="8">
        <f t="shared" si="32"/>
        <v>0</v>
      </c>
      <c r="G312" s="6">
        <v>0</v>
      </c>
      <c r="H312" s="9">
        <f t="shared" si="33"/>
        <v>0</v>
      </c>
      <c r="I312" s="6">
        <v>0</v>
      </c>
      <c r="J312" s="9">
        <f t="shared" si="34"/>
        <v>0</v>
      </c>
      <c r="K312" s="6">
        <v>0</v>
      </c>
      <c r="L312" s="9">
        <f t="shared" si="35"/>
        <v>0</v>
      </c>
      <c r="M312" s="10">
        <v>0</v>
      </c>
      <c r="N312" s="10">
        <v>0</v>
      </c>
      <c r="O312" s="10">
        <v>0</v>
      </c>
      <c r="P312" s="6"/>
      <c r="Q312" s="9">
        <f t="shared" si="36"/>
        <v>0</v>
      </c>
      <c r="R312" s="6"/>
      <c r="S312" s="9">
        <f t="shared" si="37"/>
        <v>0</v>
      </c>
      <c r="T312" s="6"/>
      <c r="U312" s="9">
        <f t="shared" si="38"/>
        <v>0</v>
      </c>
      <c r="V312" s="11">
        <v>0</v>
      </c>
      <c r="W312" s="12">
        <f t="shared" si="39"/>
        <v>0</v>
      </c>
    </row>
    <row r="313" spans="1:23" x14ac:dyDescent="0.2">
      <c r="A313" s="6">
        <v>312</v>
      </c>
      <c r="B313" s="7" t="s">
        <v>136</v>
      </c>
      <c r="C313" s="7" t="s">
        <v>137</v>
      </c>
      <c r="D313" s="7" t="s">
        <v>138</v>
      </c>
      <c r="E313" s="7" t="s">
        <v>1910</v>
      </c>
      <c r="F313" s="8">
        <f t="shared" si="32"/>
        <v>0</v>
      </c>
      <c r="G313" s="6">
        <v>0</v>
      </c>
      <c r="H313" s="9">
        <f t="shared" si="33"/>
        <v>0</v>
      </c>
      <c r="I313" s="6">
        <v>0</v>
      </c>
      <c r="J313" s="9">
        <f t="shared" si="34"/>
        <v>0</v>
      </c>
      <c r="K313" s="6">
        <v>0</v>
      </c>
      <c r="L313" s="9">
        <f t="shared" si="35"/>
        <v>0</v>
      </c>
      <c r="M313" s="10">
        <v>0</v>
      </c>
      <c r="N313" s="10">
        <v>0</v>
      </c>
      <c r="O313" s="10">
        <v>0</v>
      </c>
      <c r="P313" s="6"/>
      <c r="Q313" s="9">
        <f t="shared" si="36"/>
        <v>0</v>
      </c>
      <c r="R313" s="6"/>
      <c r="S313" s="9">
        <f t="shared" si="37"/>
        <v>0</v>
      </c>
      <c r="T313" s="6"/>
      <c r="U313" s="9">
        <f t="shared" si="38"/>
        <v>0</v>
      </c>
      <c r="V313" s="11">
        <v>0</v>
      </c>
      <c r="W313" s="12">
        <f t="shared" si="39"/>
        <v>0</v>
      </c>
    </row>
    <row r="314" spans="1:23" x14ac:dyDescent="0.2">
      <c r="A314" s="6">
        <v>313</v>
      </c>
      <c r="B314" s="7" t="s">
        <v>139</v>
      </c>
      <c r="C314" s="7" t="s">
        <v>140</v>
      </c>
      <c r="D314" s="7" t="s">
        <v>141</v>
      </c>
      <c r="E314" s="7" t="s">
        <v>1911</v>
      </c>
      <c r="F314" s="8">
        <f t="shared" si="32"/>
        <v>0</v>
      </c>
      <c r="G314" s="6">
        <v>0</v>
      </c>
      <c r="H314" s="9">
        <f t="shared" si="33"/>
        <v>0</v>
      </c>
      <c r="I314" s="6">
        <v>0</v>
      </c>
      <c r="J314" s="9">
        <f t="shared" si="34"/>
        <v>0</v>
      </c>
      <c r="K314" s="6">
        <v>0</v>
      </c>
      <c r="L314" s="9">
        <f t="shared" si="35"/>
        <v>0</v>
      </c>
      <c r="M314" s="10">
        <v>0</v>
      </c>
      <c r="N314" s="10">
        <v>0</v>
      </c>
      <c r="O314" s="10">
        <v>0</v>
      </c>
      <c r="P314" s="6"/>
      <c r="Q314" s="9">
        <f t="shared" si="36"/>
        <v>0</v>
      </c>
      <c r="R314" s="6"/>
      <c r="S314" s="9">
        <f t="shared" si="37"/>
        <v>0</v>
      </c>
      <c r="T314" s="6"/>
      <c r="U314" s="9">
        <f t="shared" si="38"/>
        <v>0</v>
      </c>
      <c r="V314" s="11">
        <v>0</v>
      </c>
      <c r="W314" s="12">
        <f t="shared" si="39"/>
        <v>0</v>
      </c>
    </row>
    <row r="315" spans="1:23" x14ac:dyDescent="0.2">
      <c r="A315" s="6">
        <v>314</v>
      </c>
      <c r="B315" s="7" t="s">
        <v>142</v>
      </c>
      <c r="C315" s="7" t="s">
        <v>143</v>
      </c>
      <c r="D315" s="7" t="s">
        <v>144</v>
      </c>
      <c r="E315" s="7" t="s">
        <v>1910</v>
      </c>
      <c r="F315" s="8">
        <f t="shared" si="32"/>
        <v>0</v>
      </c>
      <c r="G315" s="6">
        <v>0</v>
      </c>
      <c r="H315" s="9">
        <f t="shared" si="33"/>
        <v>0</v>
      </c>
      <c r="I315" s="6">
        <v>0</v>
      </c>
      <c r="J315" s="9">
        <f t="shared" si="34"/>
        <v>0</v>
      </c>
      <c r="K315" s="6">
        <v>0</v>
      </c>
      <c r="L315" s="9">
        <f t="shared" si="35"/>
        <v>0</v>
      </c>
      <c r="M315" s="10">
        <v>0</v>
      </c>
      <c r="N315" s="10">
        <v>0</v>
      </c>
      <c r="O315" s="10">
        <v>0</v>
      </c>
      <c r="P315" s="6"/>
      <c r="Q315" s="9">
        <f t="shared" si="36"/>
        <v>0</v>
      </c>
      <c r="R315" s="6"/>
      <c r="S315" s="9">
        <f t="shared" si="37"/>
        <v>0</v>
      </c>
      <c r="T315" s="6"/>
      <c r="U315" s="9">
        <f t="shared" si="38"/>
        <v>0</v>
      </c>
      <c r="V315" s="11">
        <v>0</v>
      </c>
      <c r="W315" s="12">
        <f t="shared" si="39"/>
        <v>0</v>
      </c>
    </row>
    <row r="316" spans="1:23" x14ac:dyDescent="0.2">
      <c r="A316" s="6">
        <v>315</v>
      </c>
      <c r="B316" s="7" t="s">
        <v>145</v>
      </c>
      <c r="C316" s="7" t="s">
        <v>146</v>
      </c>
      <c r="D316" s="7" t="s">
        <v>147</v>
      </c>
      <c r="E316" s="7" t="s">
        <v>1910</v>
      </c>
      <c r="F316" s="8">
        <f t="shared" si="32"/>
        <v>0</v>
      </c>
      <c r="G316" s="6">
        <v>0</v>
      </c>
      <c r="H316" s="9">
        <f t="shared" si="33"/>
        <v>0</v>
      </c>
      <c r="I316" s="6">
        <v>0</v>
      </c>
      <c r="J316" s="9">
        <f t="shared" si="34"/>
        <v>0</v>
      </c>
      <c r="K316" s="6">
        <v>0</v>
      </c>
      <c r="L316" s="9">
        <f t="shared" si="35"/>
        <v>0</v>
      </c>
      <c r="M316" s="10">
        <v>0</v>
      </c>
      <c r="N316" s="10">
        <v>0</v>
      </c>
      <c r="O316" s="10">
        <v>0</v>
      </c>
      <c r="P316" s="6"/>
      <c r="Q316" s="9">
        <f t="shared" si="36"/>
        <v>0</v>
      </c>
      <c r="R316" s="6"/>
      <c r="S316" s="9">
        <f t="shared" si="37"/>
        <v>0</v>
      </c>
      <c r="T316" s="6"/>
      <c r="U316" s="9">
        <f t="shared" si="38"/>
        <v>0</v>
      </c>
      <c r="V316" s="11">
        <v>0</v>
      </c>
      <c r="W316" s="12">
        <f t="shared" si="39"/>
        <v>0</v>
      </c>
    </row>
    <row r="317" spans="1:23" x14ac:dyDescent="0.2">
      <c r="A317" s="6">
        <v>316</v>
      </c>
      <c r="B317" s="7" t="s">
        <v>148</v>
      </c>
      <c r="C317" s="7" t="s">
        <v>149</v>
      </c>
      <c r="D317" s="7" t="s">
        <v>150</v>
      </c>
      <c r="E317" s="7" t="s">
        <v>1910</v>
      </c>
      <c r="F317" s="8">
        <f t="shared" si="32"/>
        <v>0</v>
      </c>
      <c r="G317" s="6">
        <v>0</v>
      </c>
      <c r="H317" s="9">
        <f t="shared" si="33"/>
        <v>0</v>
      </c>
      <c r="I317" s="6">
        <v>0</v>
      </c>
      <c r="J317" s="9">
        <f t="shared" si="34"/>
        <v>0</v>
      </c>
      <c r="K317" s="6">
        <v>0</v>
      </c>
      <c r="L317" s="9">
        <f t="shared" si="35"/>
        <v>0</v>
      </c>
      <c r="M317" s="10">
        <v>0</v>
      </c>
      <c r="N317" s="10">
        <v>0</v>
      </c>
      <c r="O317" s="10">
        <v>0</v>
      </c>
      <c r="P317" s="6"/>
      <c r="Q317" s="9">
        <f t="shared" si="36"/>
        <v>0</v>
      </c>
      <c r="R317" s="6"/>
      <c r="S317" s="9">
        <f t="shared" si="37"/>
        <v>0</v>
      </c>
      <c r="T317" s="6"/>
      <c r="U317" s="9">
        <f t="shared" si="38"/>
        <v>0</v>
      </c>
      <c r="V317" s="11">
        <v>0</v>
      </c>
      <c r="W317" s="12">
        <f t="shared" si="39"/>
        <v>0</v>
      </c>
    </row>
    <row r="318" spans="1:23" x14ac:dyDescent="0.2">
      <c r="A318" s="6">
        <v>317</v>
      </c>
      <c r="B318" s="7" t="s">
        <v>151</v>
      </c>
      <c r="C318" s="7" t="s">
        <v>152</v>
      </c>
      <c r="D318" s="7" t="s">
        <v>153</v>
      </c>
      <c r="E318" s="7" t="s">
        <v>1910</v>
      </c>
      <c r="F318" s="8">
        <f t="shared" si="32"/>
        <v>0</v>
      </c>
      <c r="G318" s="6">
        <v>0</v>
      </c>
      <c r="H318" s="9">
        <f t="shared" si="33"/>
        <v>0</v>
      </c>
      <c r="I318" s="6">
        <v>0</v>
      </c>
      <c r="J318" s="9">
        <f t="shared" si="34"/>
        <v>0</v>
      </c>
      <c r="K318" s="6">
        <v>0</v>
      </c>
      <c r="L318" s="9">
        <f t="shared" si="35"/>
        <v>0</v>
      </c>
      <c r="M318" s="10">
        <v>0</v>
      </c>
      <c r="N318" s="10">
        <v>0</v>
      </c>
      <c r="O318" s="10">
        <v>0</v>
      </c>
      <c r="P318" s="6"/>
      <c r="Q318" s="9">
        <f t="shared" si="36"/>
        <v>0</v>
      </c>
      <c r="R318" s="6"/>
      <c r="S318" s="9">
        <f t="shared" si="37"/>
        <v>0</v>
      </c>
      <c r="T318" s="6"/>
      <c r="U318" s="9">
        <f t="shared" si="38"/>
        <v>0</v>
      </c>
      <c r="V318" s="11">
        <v>0</v>
      </c>
      <c r="W318" s="12">
        <f t="shared" si="39"/>
        <v>0</v>
      </c>
    </row>
    <row r="319" spans="1:23" x14ac:dyDescent="0.2">
      <c r="A319" s="6">
        <v>318</v>
      </c>
      <c r="B319" s="7" t="s">
        <v>154</v>
      </c>
      <c r="C319" s="7" t="s">
        <v>155</v>
      </c>
      <c r="D319" s="7" t="s">
        <v>156</v>
      </c>
      <c r="E319" s="7" t="s">
        <v>1910</v>
      </c>
      <c r="F319" s="8">
        <f t="shared" si="32"/>
        <v>0</v>
      </c>
      <c r="G319" s="6">
        <v>0</v>
      </c>
      <c r="H319" s="9">
        <f t="shared" si="33"/>
        <v>0</v>
      </c>
      <c r="I319" s="6">
        <v>0</v>
      </c>
      <c r="J319" s="9">
        <f t="shared" si="34"/>
        <v>0</v>
      </c>
      <c r="K319" s="6">
        <v>0</v>
      </c>
      <c r="L319" s="9">
        <f t="shared" si="35"/>
        <v>0</v>
      </c>
      <c r="M319" s="10">
        <v>0</v>
      </c>
      <c r="N319" s="10">
        <v>0</v>
      </c>
      <c r="O319" s="10">
        <v>0</v>
      </c>
      <c r="P319" s="6"/>
      <c r="Q319" s="9">
        <f t="shared" si="36"/>
        <v>0</v>
      </c>
      <c r="R319" s="6"/>
      <c r="S319" s="9">
        <f t="shared" si="37"/>
        <v>0</v>
      </c>
      <c r="T319" s="6"/>
      <c r="U319" s="9">
        <f t="shared" si="38"/>
        <v>0</v>
      </c>
      <c r="V319" s="11">
        <v>0</v>
      </c>
      <c r="W319" s="12">
        <f t="shared" si="39"/>
        <v>0</v>
      </c>
    </row>
    <row r="320" spans="1:23" x14ac:dyDescent="0.2">
      <c r="A320" s="6">
        <v>319</v>
      </c>
      <c r="B320" s="7" t="s">
        <v>157</v>
      </c>
      <c r="C320" s="7" t="s">
        <v>158</v>
      </c>
      <c r="D320" s="7" t="s">
        <v>159</v>
      </c>
      <c r="E320" s="7" t="s">
        <v>1911</v>
      </c>
      <c r="F320" s="8">
        <f t="shared" si="32"/>
        <v>0</v>
      </c>
      <c r="G320" s="6">
        <v>0</v>
      </c>
      <c r="H320" s="9">
        <f t="shared" si="33"/>
        <v>0</v>
      </c>
      <c r="I320" s="6">
        <v>0</v>
      </c>
      <c r="J320" s="9">
        <f t="shared" si="34"/>
        <v>0</v>
      </c>
      <c r="K320" s="6">
        <v>0</v>
      </c>
      <c r="L320" s="9">
        <f t="shared" si="35"/>
        <v>0</v>
      </c>
      <c r="M320" s="10">
        <v>0</v>
      </c>
      <c r="N320" s="10">
        <v>0</v>
      </c>
      <c r="O320" s="10">
        <v>0</v>
      </c>
      <c r="P320" s="6"/>
      <c r="Q320" s="9">
        <f t="shared" si="36"/>
        <v>0</v>
      </c>
      <c r="R320" s="6"/>
      <c r="S320" s="9">
        <f t="shared" si="37"/>
        <v>0</v>
      </c>
      <c r="T320" s="6"/>
      <c r="U320" s="9">
        <f t="shared" si="38"/>
        <v>0</v>
      </c>
      <c r="V320" s="11">
        <v>0</v>
      </c>
      <c r="W320" s="12">
        <f t="shared" si="39"/>
        <v>0</v>
      </c>
    </row>
    <row r="321" spans="1:23" x14ac:dyDescent="0.2">
      <c r="A321" s="6">
        <v>320</v>
      </c>
      <c r="B321" s="7" t="s">
        <v>160</v>
      </c>
      <c r="C321" s="7" t="s">
        <v>161</v>
      </c>
      <c r="D321" s="7" t="s">
        <v>162</v>
      </c>
      <c r="E321" s="7" t="s">
        <v>1911</v>
      </c>
      <c r="F321" s="8">
        <f t="shared" si="32"/>
        <v>0</v>
      </c>
      <c r="G321" s="6">
        <v>0</v>
      </c>
      <c r="H321" s="9">
        <f t="shared" si="33"/>
        <v>0</v>
      </c>
      <c r="I321" s="6">
        <v>0</v>
      </c>
      <c r="J321" s="9">
        <f t="shared" si="34"/>
        <v>0</v>
      </c>
      <c r="K321" s="6">
        <v>0</v>
      </c>
      <c r="L321" s="9">
        <f t="shared" si="35"/>
        <v>0</v>
      </c>
      <c r="M321" s="10">
        <v>0</v>
      </c>
      <c r="N321" s="10">
        <v>0</v>
      </c>
      <c r="O321" s="10">
        <v>0</v>
      </c>
      <c r="P321" s="6"/>
      <c r="Q321" s="9">
        <f t="shared" si="36"/>
        <v>0</v>
      </c>
      <c r="R321" s="6"/>
      <c r="S321" s="9">
        <f t="shared" si="37"/>
        <v>0</v>
      </c>
      <c r="T321" s="6"/>
      <c r="U321" s="9">
        <f t="shared" si="38"/>
        <v>0</v>
      </c>
      <c r="V321" s="11">
        <v>0</v>
      </c>
      <c r="W321" s="12">
        <f t="shared" si="39"/>
        <v>0</v>
      </c>
    </row>
    <row r="322" spans="1:23" x14ac:dyDescent="0.2">
      <c r="A322" s="6">
        <v>321</v>
      </c>
      <c r="B322" s="7" t="s">
        <v>163</v>
      </c>
      <c r="C322" s="7" t="s">
        <v>164</v>
      </c>
      <c r="D322" s="7" t="s">
        <v>165</v>
      </c>
      <c r="E322" s="7" t="s">
        <v>1910</v>
      </c>
      <c r="F322" s="8">
        <f t="shared" ref="F322:F385" si="40">SUM(H322+J322+L322-Q322-S322-U322-W322)</f>
        <v>0</v>
      </c>
      <c r="G322" s="6">
        <v>0</v>
      </c>
      <c r="H322" s="9">
        <f t="shared" ref="H322:H385" si="41">SUM(G322*3)</f>
        <v>0</v>
      </c>
      <c r="I322" s="6">
        <v>0</v>
      </c>
      <c r="J322" s="9">
        <f t="shared" ref="J322:J385" si="42">SUM(I322*2)</f>
        <v>0</v>
      </c>
      <c r="K322" s="6">
        <v>0</v>
      </c>
      <c r="L322" s="9">
        <f t="shared" ref="L322:L385" si="43">SUM(K322*1)</f>
        <v>0</v>
      </c>
      <c r="M322" s="10">
        <v>0</v>
      </c>
      <c r="N322" s="10">
        <v>0</v>
      </c>
      <c r="O322" s="10">
        <v>0</v>
      </c>
      <c r="P322" s="6"/>
      <c r="Q322" s="9">
        <f t="shared" ref="Q322:Q385" si="44">SUM(P322*500)</f>
        <v>0</v>
      </c>
      <c r="R322" s="6"/>
      <c r="S322" s="9">
        <f t="shared" ref="S322:S385" si="45">SUM(R322*100)</f>
        <v>0</v>
      </c>
      <c r="T322" s="6"/>
      <c r="U322" s="9">
        <f t="shared" ref="U322:U385" si="46">SUM(T322*1000)</f>
        <v>0</v>
      </c>
      <c r="V322" s="11">
        <v>0</v>
      </c>
      <c r="W322" s="12">
        <f t="shared" ref="W322:W385" si="47">SUM(V322*0.00001)</f>
        <v>0</v>
      </c>
    </row>
    <row r="323" spans="1:23" x14ac:dyDescent="0.2">
      <c r="A323" s="6">
        <v>322</v>
      </c>
      <c r="B323" s="7" t="s">
        <v>166</v>
      </c>
      <c r="C323" s="7" t="s">
        <v>167</v>
      </c>
      <c r="D323" s="7" t="s">
        <v>168</v>
      </c>
      <c r="E323" s="7" t="s">
        <v>1910</v>
      </c>
      <c r="F323" s="8">
        <f t="shared" si="40"/>
        <v>0</v>
      </c>
      <c r="G323" s="6">
        <v>0</v>
      </c>
      <c r="H323" s="9">
        <f t="shared" si="41"/>
        <v>0</v>
      </c>
      <c r="I323" s="6">
        <v>0</v>
      </c>
      <c r="J323" s="9">
        <f t="shared" si="42"/>
        <v>0</v>
      </c>
      <c r="K323" s="6">
        <v>0</v>
      </c>
      <c r="L323" s="9">
        <f t="shared" si="43"/>
        <v>0</v>
      </c>
      <c r="M323" s="10">
        <v>0</v>
      </c>
      <c r="N323" s="10">
        <v>0</v>
      </c>
      <c r="O323" s="10">
        <v>0</v>
      </c>
      <c r="P323" s="6"/>
      <c r="Q323" s="9">
        <f t="shared" si="44"/>
        <v>0</v>
      </c>
      <c r="R323" s="6"/>
      <c r="S323" s="9">
        <f t="shared" si="45"/>
        <v>0</v>
      </c>
      <c r="T323" s="6"/>
      <c r="U323" s="9">
        <f t="shared" si="46"/>
        <v>0</v>
      </c>
      <c r="V323" s="11">
        <v>0</v>
      </c>
      <c r="W323" s="12">
        <f t="shared" si="47"/>
        <v>0</v>
      </c>
    </row>
    <row r="324" spans="1:23" x14ac:dyDescent="0.2">
      <c r="A324" s="6">
        <v>323</v>
      </c>
      <c r="B324" s="7" t="s">
        <v>169</v>
      </c>
      <c r="C324" s="7" t="s">
        <v>170</v>
      </c>
      <c r="D324" s="7" t="s">
        <v>171</v>
      </c>
      <c r="E324" s="7" t="s">
        <v>1910</v>
      </c>
      <c r="F324" s="8">
        <f t="shared" si="40"/>
        <v>0</v>
      </c>
      <c r="G324" s="6">
        <v>0</v>
      </c>
      <c r="H324" s="9">
        <f t="shared" si="41"/>
        <v>0</v>
      </c>
      <c r="I324" s="6">
        <v>0</v>
      </c>
      <c r="J324" s="9">
        <f t="shared" si="42"/>
        <v>0</v>
      </c>
      <c r="K324" s="6">
        <v>0</v>
      </c>
      <c r="L324" s="9">
        <f t="shared" si="43"/>
        <v>0</v>
      </c>
      <c r="M324" s="10">
        <v>0</v>
      </c>
      <c r="N324" s="10">
        <v>0</v>
      </c>
      <c r="O324" s="10">
        <v>0</v>
      </c>
      <c r="P324" s="6"/>
      <c r="Q324" s="9">
        <f t="shared" si="44"/>
        <v>0</v>
      </c>
      <c r="R324" s="6"/>
      <c r="S324" s="9">
        <f t="shared" si="45"/>
        <v>0</v>
      </c>
      <c r="T324" s="6"/>
      <c r="U324" s="9">
        <f t="shared" si="46"/>
        <v>0</v>
      </c>
      <c r="V324" s="11">
        <v>0</v>
      </c>
      <c r="W324" s="12">
        <f t="shared" si="47"/>
        <v>0</v>
      </c>
    </row>
    <row r="325" spans="1:23" x14ac:dyDescent="0.2">
      <c r="A325" s="6">
        <v>324</v>
      </c>
      <c r="B325" s="7" t="s">
        <v>172</v>
      </c>
      <c r="C325" s="7" t="s">
        <v>173</v>
      </c>
      <c r="D325" s="7" t="s">
        <v>174</v>
      </c>
      <c r="E325" s="7" t="s">
        <v>1911</v>
      </c>
      <c r="F325" s="8">
        <f t="shared" si="40"/>
        <v>0</v>
      </c>
      <c r="G325" s="6">
        <v>0</v>
      </c>
      <c r="H325" s="9">
        <f t="shared" si="41"/>
        <v>0</v>
      </c>
      <c r="I325" s="6">
        <v>0</v>
      </c>
      <c r="J325" s="9">
        <f t="shared" si="42"/>
        <v>0</v>
      </c>
      <c r="K325" s="6">
        <v>0</v>
      </c>
      <c r="L325" s="9">
        <f t="shared" si="43"/>
        <v>0</v>
      </c>
      <c r="M325" s="10">
        <v>0</v>
      </c>
      <c r="N325" s="10">
        <v>0</v>
      </c>
      <c r="O325" s="10">
        <v>0</v>
      </c>
      <c r="P325" s="6"/>
      <c r="Q325" s="9">
        <f t="shared" si="44"/>
        <v>0</v>
      </c>
      <c r="R325" s="6"/>
      <c r="S325" s="9">
        <f t="shared" si="45"/>
        <v>0</v>
      </c>
      <c r="T325" s="6"/>
      <c r="U325" s="9">
        <f t="shared" si="46"/>
        <v>0</v>
      </c>
      <c r="V325" s="11">
        <v>0</v>
      </c>
      <c r="W325" s="12">
        <f t="shared" si="47"/>
        <v>0</v>
      </c>
    </row>
    <row r="326" spans="1:23" x14ac:dyDescent="0.2">
      <c r="A326" s="6">
        <v>325</v>
      </c>
      <c r="B326" s="7" t="s">
        <v>175</v>
      </c>
      <c r="C326" s="7" t="s">
        <v>176</v>
      </c>
      <c r="D326" s="7" t="s">
        <v>177</v>
      </c>
      <c r="E326" s="7" t="s">
        <v>1910</v>
      </c>
      <c r="F326" s="8">
        <f t="shared" si="40"/>
        <v>0</v>
      </c>
      <c r="G326" s="6">
        <v>0</v>
      </c>
      <c r="H326" s="9">
        <f t="shared" si="41"/>
        <v>0</v>
      </c>
      <c r="I326" s="6">
        <v>0</v>
      </c>
      <c r="J326" s="9">
        <f t="shared" si="42"/>
        <v>0</v>
      </c>
      <c r="K326" s="6">
        <v>0</v>
      </c>
      <c r="L326" s="9">
        <f t="shared" si="43"/>
        <v>0</v>
      </c>
      <c r="M326" s="10">
        <v>0</v>
      </c>
      <c r="N326" s="10">
        <v>0</v>
      </c>
      <c r="O326" s="10">
        <v>0</v>
      </c>
      <c r="P326" s="6"/>
      <c r="Q326" s="9">
        <f t="shared" si="44"/>
        <v>0</v>
      </c>
      <c r="R326" s="6"/>
      <c r="S326" s="9">
        <f t="shared" si="45"/>
        <v>0</v>
      </c>
      <c r="T326" s="6"/>
      <c r="U326" s="9">
        <f t="shared" si="46"/>
        <v>0</v>
      </c>
      <c r="V326" s="11">
        <v>0</v>
      </c>
      <c r="W326" s="12">
        <f t="shared" si="47"/>
        <v>0</v>
      </c>
    </row>
    <row r="327" spans="1:23" x14ac:dyDescent="0.2">
      <c r="A327" s="6">
        <v>326</v>
      </c>
      <c r="B327" s="7" t="s">
        <v>178</v>
      </c>
      <c r="C327" s="7" t="s">
        <v>179</v>
      </c>
      <c r="D327" s="7" t="s">
        <v>180</v>
      </c>
      <c r="E327" s="7" t="s">
        <v>1910</v>
      </c>
      <c r="F327" s="8">
        <f t="shared" si="40"/>
        <v>0</v>
      </c>
      <c r="G327" s="6">
        <v>0</v>
      </c>
      <c r="H327" s="9">
        <f t="shared" si="41"/>
        <v>0</v>
      </c>
      <c r="I327" s="6">
        <v>0</v>
      </c>
      <c r="J327" s="9">
        <f t="shared" si="42"/>
        <v>0</v>
      </c>
      <c r="K327" s="6">
        <v>0</v>
      </c>
      <c r="L327" s="9">
        <f t="shared" si="43"/>
        <v>0</v>
      </c>
      <c r="M327" s="10">
        <v>0</v>
      </c>
      <c r="N327" s="10">
        <v>0</v>
      </c>
      <c r="O327" s="10">
        <v>0</v>
      </c>
      <c r="P327" s="6"/>
      <c r="Q327" s="9">
        <f t="shared" si="44"/>
        <v>0</v>
      </c>
      <c r="R327" s="6"/>
      <c r="S327" s="9">
        <f t="shared" si="45"/>
        <v>0</v>
      </c>
      <c r="T327" s="6"/>
      <c r="U327" s="9">
        <f t="shared" si="46"/>
        <v>0</v>
      </c>
      <c r="V327" s="11">
        <v>0</v>
      </c>
      <c r="W327" s="12">
        <f t="shared" si="47"/>
        <v>0</v>
      </c>
    </row>
    <row r="328" spans="1:23" x14ac:dyDescent="0.2">
      <c r="A328" s="6">
        <v>327</v>
      </c>
      <c r="B328" s="7" t="s">
        <v>181</v>
      </c>
      <c r="C328" s="7" t="s">
        <v>182</v>
      </c>
      <c r="D328" s="7" t="s">
        <v>183</v>
      </c>
      <c r="E328" s="7" t="s">
        <v>1911</v>
      </c>
      <c r="F328" s="8">
        <f t="shared" si="40"/>
        <v>0</v>
      </c>
      <c r="G328" s="6">
        <v>0</v>
      </c>
      <c r="H328" s="9">
        <f t="shared" si="41"/>
        <v>0</v>
      </c>
      <c r="I328" s="6">
        <v>0</v>
      </c>
      <c r="J328" s="9">
        <f t="shared" si="42"/>
        <v>0</v>
      </c>
      <c r="K328" s="6">
        <v>0</v>
      </c>
      <c r="L328" s="9">
        <f t="shared" si="43"/>
        <v>0</v>
      </c>
      <c r="M328" s="10">
        <v>0</v>
      </c>
      <c r="N328" s="10">
        <v>0</v>
      </c>
      <c r="O328" s="10">
        <v>0</v>
      </c>
      <c r="P328" s="6"/>
      <c r="Q328" s="9">
        <f t="shared" si="44"/>
        <v>0</v>
      </c>
      <c r="R328" s="6"/>
      <c r="S328" s="9">
        <f t="shared" si="45"/>
        <v>0</v>
      </c>
      <c r="T328" s="6"/>
      <c r="U328" s="9">
        <f t="shared" si="46"/>
        <v>0</v>
      </c>
      <c r="V328" s="11">
        <v>0</v>
      </c>
      <c r="W328" s="12">
        <f t="shared" si="47"/>
        <v>0</v>
      </c>
    </row>
    <row r="329" spans="1:23" x14ac:dyDescent="0.2">
      <c r="A329" s="6">
        <v>328</v>
      </c>
      <c r="B329" s="7" t="s">
        <v>184</v>
      </c>
      <c r="C329" s="7" t="s">
        <v>185</v>
      </c>
      <c r="D329" s="7" t="s">
        <v>186</v>
      </c>
      <c r="E329" s="7" t="s">
        <v>1910</v>
      </c>
      <c r="F329" s="8">
        <f t="shared" si="40"/>
        <v>0</v>
      </c>
      <c r="G329" s="6">
        <v>0</v>
      </c>
      <c r="H329" s="9">
        <f t="shared" si="41"/>
        <v>0</v>
      </c>
      <c r="I329" s="6">
        <v>0</v>
      </c>
      <c r="J329" s="9">
        <f t="shared" si="42"/>
        <v>0</v>
      </c>
      <c r="K329" s="6">
        <v>0</v>
      </c>
      <c r="L329" s="9">
        <f t="shared" si="43"/>
        <v>0</v>
      </c>
      <c r="M329" s="10">
        <v>0</v>
      </c>
      <c r="N329" s="10">
        <v>0</v>
      </c>
      <c r="O329" s="10">
        <v>0</v>
      </c>
      <c r="P329" s="6"/>
      <c r="Q329" s="9">
        <f t="shared" si="44"/>
        <v>0</v>
      </c>
      <c r="R329" s="6"/>
      <c r="S329" s="9">
        <f t="shared" si="45"/>
        <v>0</v>
      </c>
      <c r="T329" s="6"/>
      <c r="U329" s="9">
        <f t="shared" si="46"/>
        <v>0</v>
      </c>
      <c r="V329" s="11">
        <v>0</v>
      </c>
      <c r="W329" s="12">
        <f t="shared" si="47"/>
        <v>0</v>
      </c>
    </row>
    <row r="330" spans="1:23" x14ac:dyDescent="0.2">
      <c r="A330" s="6">
        <v>329</v>
      </c>
      <c r="B330" s="7" t="s">
        <v>187</v>
      </c>
      <c r="C330" s="7" t="s">
        <v>188</v>
      </c>
      <c r="D330" s="7" t="s">
        <v>189</v>
      </c>
      <c r="E330" s="7" t="s">
        <v>1910</v>
      </c>
      <c r="F330" s="8">
        <f t="shared" si="40"/>
        <v>0</v>
      </c>
      <c r="G330" s="6">
        <v>0</v>
      </c>
      <c r="H330" s="9">
        <f t="shared" si="41"/>
        <v>0</v>
      </c>
      <c r="I330" s="6">
        <v>0</v>
      </c>
      <c r="J330" s="9">
        <f t="shared" si="42"/>
        <v>0</v>
      </c>
      <c r="K330" s="6">
        <v>0</v>
      </c>
      <c r="L330" s="9">
        <f t="shared" si="43"/>
        <v>0</v>
      </c>
      <c r="M330" s="10">
        <v>0</v>
      </c>
      <c r="N330" s="10">
        <v>0</v>
      </c>
      <c r="O330" s="10">
        <v>0</v>
      </c>
      <c r="P330" s="6"/>
      <c r="Q330" s="9">
        <f t="shared" si="44"/>
        <v>0</v>
      </c>
      <c r="R330" s="6"/>
      <c r="S330" s="9">
        <f t="shared" si="45"/>
        <v>0</v>
      </c>
      <c r="T330" s="6"/>
      <c r="U330" s="9">
        <f t="shared" si="46"/>
        <v>0</v>
      </c>
      <c r="V330" s="11">
        <v>0</v>
      </c>
      <c r="W330" s="12">
        <f t="shared" si="47"/>
        <v>0</v>
      </c>
    </row>
    <row r="331" spans="1:23" x14ac:dyDescent="0.2">
      <c r="A331" s="6">
        <v>330</v>
      </c>
      <c r="B331" s="7" t="s">
        <v>190</v>
      </c>
      <c r="C331" s="7" t="s">
        <v>191</v>
      </c>
      <c r="D331" s="7" t="s">
        <v>192</v>
      </c>
      <c r="E331" s="7" t="s">
        <v>1910</v>
      </c>
      <c r="F331" s="8">
        <f t="shared" si="40"/>
        <v>0</v>
      </c>
      <c r="G331" s="6">
        <v>0</v>
      </c>
      <c r="H331" s="9">
        <f t="shared" si="41"/>
        <v>0</v>
      </c>
      <c r="I331" s="6">
        <v>0</v>
      </c>
      <c r="J331" s="9">
        <f t="shared" si="42"/>
        <v>0</v>
      </c>
      <c r="K331" s="6">
        <v>0</v>
      </c>
      <c r="L331" s="9">
        <f t="shared" si="43"/>
        <v>0</v>
      </c>
      <c r="M331" s="10">
        <v>0</v>
      </c>
      <c r="N331" s="10">
        <v>0</v>
      </c>
      <c r="O331" s="10">
        <v>0</v>
      </c>
      <c r="P331" s="6"/>
      <c r="Q331" s="9">
        <f t="shared" si="44"/>
        <v>0</v>
      </c>
      <c r="R331" s="6"/>
      <c r="S331" s="9">
        <f t="shared" si="45"/>
        <v>0</v>
      </c>
      <c r="T331" s="6"/>
      <c r="U331" s="9">
        <f t="shared" si="46"/>
        <v>0</v>
      </c>
      <c r="V331" s="11">
        <v>0</v>
      </c>
      <c r="W331" s="12">
        <f t="shared" si="47"/>
        <v>0</v>
      </c>
    </row>
    <row r="332" spans="1:23" x14ac:dyDescent="0.2">
      <c r="A332" s="6">
        <v>331</v>
      </c>
      <c r="B332" s="7" t="s">
        <v>193</v>
      </c>
      <c r="C332" s="7" t="s">
        <v>194</v>
      </c>
      <c r="D332" s="7" t="s">
        <v>195</v>
      </c>
      <c r="E332" s="7" t="s">
        <v>1910</v>
      </c>
      <c r="F332" s="8">
        <f t="shared" si="40"/>
        <v>0</v>
      </c>
      <c r="G332" s="6">
        <v>0</v>
      </c>
      <c r="H332" s="9">
        <f t="shared" si="41"/>
        <v>0</v>
      </c>
      <c r="I332" s="6">
        <v>0</v>
      </c>
      <c r="J332" s="9">
        <f t="shared" si="42"/>
        <v>0</v>
      </c>
      <c r="K332" s="6">
        <v>0</v>
      </c>
      <c r="L332" s="9">
        <f t="shared" si="43"/>
        <v>0</v>
      </c>
      <c r="M332" s="10">
        <v>0</v>
      </c>
      <c r="N332" s="10">
        <v>0</v>
      </c>
      <c r="O332" s="10">
        <v>0</v>
      </c>
      <c r="P332" s="6"/>
      <c r="Q332" s="9">
        <f t="shared" si="44"/>
        <v>0</v>
      </c>
      <c r="R332" s="6"/>
      <c r="S332" s="9">
        <f t="shared" si="45"/>
        <v>0</v>
      </c>
      <c r="T332" s="6"/>
      <c r="U332" s="9">
        <f t="shared" si="46"/>
        <v>0</v>
      </c>
      <c r="V332" s="11">
        <v>0</v>
      </c>
      <c r="W332" s="12">
        <f t="shared" si="47"/>
        <v>0</v>
      </c>
    </row>
    <row r="333" spans="1:23" x14ac:dyDescent="0.2">
      <c r="A333" s="6">
        <v>332</v>
      </c>
      <c r="B333" s="7" t="s">
        <v>196</v>
      </c>
      <c r="C333" s="7" t="s">
        <v>197</v>
      </c>
      <c r="D333" s="7" t="s">
        <v>198</v>
      </c>
      <c r="E333" s="7" t="s">
        <v>1910</v>
      </c>
      <c r="F333" s="8">
        <f t="shared" si="40"/>
        <v>0</v>
      </c>
      <c r="G333" s="6">
        <v>0</v>
      </c>
      <c r="H333" s="9">
        <f t="shared" si="41"/>
        <v>0</v>
      </c>
      <c r="I333" s="6">
        <v>0</v>
      </c>
      <c r="J333" s="9">
        <f t="shared" si="42"/>
        <v>0</v>
      </c>
      <c r="K333" s="6">
        <v>0</v>
      </c>
      <c r="L333" s="9">
        <f t="shared" si="43"/>
        <v>0</v>
      </c>
      <c r="M333" s="10">
        <v>0</v>
      </c>
      <c r="N333" s="10">
        <v>0</v>
      </c>
      <c r="O333" s="10">
        <v>0</v>
      </c>
      <c r="P333" s="6"/>
      <c r="Q333" s="9">
        <f t="shared" si="44"/>
        <v>0</v>
      </c>
      <c r="R333" s="6"/>
      <c r="S333" s="9">
        <f t="shared" si="45"/>
        <v>0</v>
      </c>
      <c r="T333" s="6"/>
      <c r="U333" s="9">
        <f t="shared" si="46"/>
        <v>0</v>
      </c>
      <c r="V333" s="11">
        <v>0</v>
      </c>
      <c r="W333" s="12">
        <f t="shared" si="47"/>
        <v>0</v>
      </c>
    </row>
    <row r="334" spans="1:23" x14ac:dyDescent="0.2">
      <c r="A334" s="6">
        <v>333</v>
      </c>
      <c r="B334" s="7" t="s">
        <v>199</v>
      </c>
      <c r="C334" s="7" t="s">
        <v>200</v>
      </c>
      <c r="D334" s="7" t="s">
        <v>201</v>
      </c>
      <c r="E334" s="7" t="s">
        <v>1912</v>
      </c>
      <c r="F334" s="8">
        <f t="shared" si="40"/>
        <v>0</v>
      </c>
      <c r="G334" s="6">
        <v>0</v>
      </c>
      <c r="H334" s="9">
        <f t="shared" si="41"/>
        <v>0</v>
      </c>
      <c r="I334" s="6">
        <v>0</v>
      </c>
      <c r="J334" s="9">
        <f t="shared" si="42"/>
        <v>0</v>
      </c>
      <c r="K334" s="6">
        <v>0</v>
      </c>
      <c r="L334" s="9">
        <f t="shared" si="43"/>
        <v>0</v>
      </c>
      <c r="M334" s="10">
        <v>0</v>
      </c>
      <c r="N334" s="10">
        <v>0</v>
      </c>
      <c r="O334" s="10">
        <v>0</v>
      </c>
      <c r="P334" s="6"/>
      <c r="Q334" s="9">
        <f t="shared" si="44"/>
        <v>0</v>
      </c>
      <c r="R334" s="6"/>
      <c r="S334" s="9">
        <f t="shared" si="45"/>
        <v>0</v>
      </c>
      <c r="T334" s="6"/>
      <c r="U334" s="9">
        <f t="shared" si="46"/>
        <v>0</v>
      </c>
      <c r="V334" s="11">
        <v>0</v>
      </c>
      <c r="W334" s="12">
        <f t="shared" si="47"/>
        <v>0</v>
      </c>
    </row>
    <row r="335" spans="1:23" x14ac:dyDescent="0.2">
      <c r="A335" s="6">
        <v>334</v>
      </c>
      <c r="B335" s="7" t="s">
        <v>202</v>
      </c>
      <c r="C335" s="7" t="s">
        <v>203</v>
      </c>
      <c r="D335" s="7" t="s">
        <v>204</v>
      </c>
      <c r="E335" s="7" t="s">
        <v>1910</v>
      </c>
      <c r="F335" s="8">
        <f t="shared" si="40"/>
        <v>0</v>
      </c>
      <c r="G335" s="6">
        <v>0</v>
      </c>
      <c r="H335" s="9">
        <f t="shared" si="41"/>
        <v>0</v>
      </c>
      <c r="I335" s="6">
        <v>0</v>
      </c>
      <c r="J335" s="9">
        <f t="shared" si="42"/>
        <v>0</v>
      </c>
      <c r="K335" s="6">
        <v>0</v>
      </c>
      <c r="L335" s="9">
        <f t="shared" si="43"/>
        <v>0</v>
      </c>
      <c r="M335" s="10">
        <v>0</v>
      </c>
      <c r="N335" s="10">
        <v>0</v>
      </c>
      <c r="O335" s="10">
        <v>0</v>
      </c>
      <c r="P335" s="6"/>
      <c r="Q335" s="9">
        <f t="shared" si="44"/>
        <v>0</v>
      </c>
      <c r="R335" s="6"/>
      <c r="S335" s="9">
        <f t="shared" si="45"/>
        <v>0</v>
      </c>
      <c r="T335" s="6"/>
      <c r="U335" s="9">
        <f t="shared" si="46"/>
        <v>0</v>
      </c>
      <c r="V335" s="11">
        <v>0</v>
      </c>
      <c r="W335" s="12">
        <f t="shared" si="47"/>
        <v>0</v>
      </c>
    </row>
    <row r="336" spans="1:23" x14ac:dyDescent="0.2">
      <c r="A336" s="6">
        <v>335</v>
      </c>
      <c r="B336" s="7" t="s">
        <v>205</v>
      </c>
      <c r="C336" s="7" t="s">
        <v>206</v>
      </c>
      <c r="D336" s="7" t="s">
        <v>207</v>
      </c>
      <c r="E336" s="7" t="s">
        <v>1911</v>
      </c>
      <c r="F336" s="8">
        <f t="shared" si="40"/>
        <v>0</v>
      </c>
      <c r="G336" s="6">
        <v>0</v>
      </c>
      <c r="H336" s="9">
        <f t="shared" si="41"/>
        <v>0</v>
      </c>
      <c r="I336" s="6">
        <v>0</v>
      </c>
      <c r="J336" s="9">
        <f t="shared" si="42"/>
        <v>0</v>
      </c>
      <c r="K336" s="6">
        <v>0</v>
      </c>
      <c r="L336" s="9">
        <f t="shared" si="43"/>
        <v>0</v>
      </c>
      <c r="M336" s="10">
        <v>0</v>
      </c>
      <c r="N336" s="10">
        <v>0</v>
      </c>
      <c r="O336" s="10">
        <v>0</v>
      </c>
      <c r="P336" s="6"/>
      <c r="Q336" s="9">
        <f t="shared" si="44"/>
        <v>0</v>
      </c>
      <c r="R336" s="6"/>
      <c r="S336" s="9">
        <f t="shared" si="45"/>
        <v>0</v>
      </c>
      <c r="T336" s="6"/>
      <c r="U336" s="9">
        <f t="shared" si="46"/>
        <v>0</v>
      </c>
      <c r="V336" s="11">
        <v>0</v>
      </c>
      <c r="W336" s="12">
        <f t="shared" si="47"/>
        <v>0</v>
      </c>
    </row>
    <row r="337" spans="1:23" x14ac:dyDescent="0.2">
      <c r="A337" s="6">
        <v>336</v>
      </c>
      <c r="B337" s="7" t="s">
        <v>208</v>
      </c>
      <c r="C337" s="7" t="s">
        <v>209</v>
      </c>
      <c r="D337" s="7" t="s">
        <v>210</v>
      </c>
      <c r="E337" s="7" t="s">
        <v>1910</v>
      </c>
      <c r="F337" s="8">
        <f t="shared" si="40"/>
        <v>0</v>
      </c>
      <c r="G337" s="6">
        <v>0</v>
      </c>
      <c r="H337" s="9">
        <f t="shared" si="41"/>
        <v>0</v>
      </c>
      <c r="I337" s="6">
        <v>0</v>
      </c>
      <c r="J337" s="9">
        <f t="shared" si="42"/>
        <v>0</v>
      </c>
      <c r="K337" s="6">
        <v>0</v>
      </c>
      <c r="L337" s="9">
        <f t="shared" si="43"/>
        <v>0</v>
      </c>
      <c r="M337" s="10">
        <v>0</v>
      </c>
      <c r="N337" s="10">
        <v>0</v>
      </c>
      <c r="O337" s="10">
        <v>0</v>
      </c>
      <c r="P337" s="6"/>
      <c r="Q337" s="9">
        <f t="shared" si="44"/>
        <v>0</v>
      </c>
      <c r="R337" s="6"/>
      <c r="S337" s="9">
        <f t="shared" si="45"/>
        <v>0</v>
      </c>
      <c r="T337" s="6"/>
      <c r="U337" s="9">
        <f t="shared" si="46"/>
        <v>0</v>
      </c>
      <c r="V337" s="11">
        <v>0</v>
      </c>
      <c r="W337" s="12">
        <f t="shared" si="47"/>
        <v>0</v>
      </c>
    </row>
    <row r="338" spans="1:23" x14ac:dyDescent="0.2">
      <c r="A338" s="6">
        <v>337</v>
      </c>
      <c r="B338" s="7" t="s">
        <v>211</v>
      </c>
      <c r="C338" s="7" t="s">
        <v>212</v>
      </c>
      <c r="D338" s="7" t="s">
        <v>213</v>
      </c>
      <c r="E338" s="7" t="s">
        <v>1910</v>
      </c>
      <c r="F338" s="8">
        <f t="shared" si="40"/>
        <v>0</v>
      </c>
      <c r="G338" s="6">
        <v>0</v>
      </c>
      <c r="H338" s="9">
        <f t="shared" si="41"/>
        <v>0</v>
      </c>
      <c r="I338" s="6">
        <v>0</v>
      </c>
      <c r="J338" s="9">
        <f t="shared" si="42"/>
        <v>0</v>
      </c>
      <c r="K338" s="6">
        <v>0</v>
      </c>
      <c r="L338" s="9">
        <f t="shared" si="43"/>
        <v>0</v>
      </c>
      <c r="M338" s="10">
        <v>0</v>
      </c>
      <c r="N338" s="10">
        <v>0</v>
      </c>
      <c r="O338" s="10">
        <v>0</v>
      </c>
      <c r="P338" s="6"/>
      <c r="Q338" s="9">
        <f t="shared" si="44"/>
        <v>0</v>
      </c>
      <c r="R338" s="6"/>
      <c r="S338" s="9">
        <f t="shared" si="45"/>
        <v>0</v>
      </c>
      <c r="T338" s="6"/>
      <c r="U338" s="9">
        <f t="shared" si="46"/>
        <v>0</v>
      </c>
      <c r="V338" s="11">
        <v>0</v>
      </c>
      <c r="W338" s="12">
        <f t="shared" si="47"/>
        <v>0</v>
      </c>
    </row>
    <row r="339" spans="1:23" x14ac:dyDescent="0.2">
      <c r="A339" s="6">
        <v>338</v>
      </c>
      <c r="B339" s="7" t="s">
        <v>217</v>
      </c>
      <c r="C339" s="7" t="s">
        <v>218</v>
      </c>
      <c r="D339" s="7" t="s">
        <v>219</v>
      </c>
      <c r="E339" s="7" t="s">
        <v>1911</v>
      </c>
      <c r="F339" s="8">
        <f t="shared" si="40"/>
        <v>0</v>
      </c>
      <c r="G339" s="6">
        <v>0</v>
      </c>
      <c r="H339" s="9">
        <f t="shared" si="41"/>
        <v>0</v>
      </c>
      <c r="I339" s="6">
        <v>0</v>
      </c>
      <c r="J339" s="9">
        <f t="shared" si="42"/>
        <v>0</v>
      </c>
      <c r="K339" s="6">
        <v>0</v>
      </c>
      <c r="L339" s="9">
        <f t="shared" si="43"/>
        <v>0</v>
      </c>
      <c r="M339" s="10">
        <v>0</v>
      </c>
      <c r="N339" s="10">
        <v>0</v>
      </c>
      <c r="O339" s="10">
        <v>0</v>
      </c>
      <c r="P339" s="6"/>
      <c r="Q339" s="9">
        <f t="shared" si="44"/>
        <v>0</v>
      </c>
      <c r="R339" s="6"/>
      <c r="S339" s="9">
        <f t="shared" si="45"/>
        <v>0</v>
      </c>
      <c r="T339" s="6"/>
      <c r="U339" s="9">
        <f t="shared" si="46"/>
        <v>0</v>
      </c>
      <c r="V339" s="11">
        <v>0</v>
      </c>
      <c r="W339" s="12">
        <f t="shared" si="47"/>
        <v>0</v>
      </c>
    </row>
    <row r="340" spans="1:23" x14ac:dyDescent="0.2">
      <c r="A340" s="6">
        <v>339</v>
      </c>
      <c r="B340" s="7" t="s">
        <v>220</v>
      </c>
      <c r="C340" s="7" t="s">
        <v>221</v>
      </c>
      <c r="D340" s="7" t="s">
        <v>222</v>
      </c>
      <c r="E340" s="7" t="s">
        <v>1910</v>
      </c>
      <c r="F340" s="8">
        <f t="shared" si="40"/>
        <v>0</v>
      </c>
      <c r="G340" s="6">
        <v>0</v>
      </c>
      <c r="H340" s="9">
        <f t="shared" si="41"/>
        <v>0</v>
      </c>
      <c r="I340" s="6">
        <v>0</v>
      </c>
      <c r="J340" s="9">
        <f t="shared" si="42"/>
        <v>0</v>
      </c>
      <c r="K340" s="6">
        <v>0</v>
      </c>
      <c r="L340" s="9">
        <f t="shared" si="43"/>
        <v>0</v>
      </c>
      <c r="M340" s="10">
        <v>0</v>
      </c>
      <c r="N340" s="10">
        <v>0</v>
      </c>
      <c r="O340" s="10">
        <v>0</v>
      </c>
      <c r="P340" s="6"/>
      <c r="Q340" s="9">
        <f t="shared" si="44"/>
        <v>0</v>
      </c>
      <c r="R340" s="6"/>
      <c r="S340" s="9">
        <f t="shared" si="45"/>
        <v>0</v>
      </c>
      <c r="T340" s="6"/>
      <c r="U340" s="9">
        <f t="shared" si="46"/>
        <v>0</v>
      </c>
      <c r="V340" s="11">
        <v>0</v>
      </c>
      <c r="W340" s="12">
        <f t="shared" si="47"/>
        <v>0</v>
      </c>
    </row>
    <row r="341" spans="1:23" x14ac:dyDescent="0.2">
      <c r="A341" s="6">
        <v>340</v>
      </c>
      <c r="B341" s="7" t="s">
        <v>223</v>
      </c>
      <c r="C341" s="7" t="s">
        <v>224</v>
      </c>
      <c r="D341" s="7" t="s">
        <v>225</v>
      </c>
      <c r="E341" s="7" t="s">
        <v>1910</v>
      </c>
      <c r="F341" s="8">
        <f t="shared" si="40"/>
        <v>0</v>
      </c>
      <c r="G341" s="6">
        <v>0</v>
      </c>
      <c r="H341" s="9">
        <f t="shared" si="41"/>
        <v>0</v>
      </c>
      <c r="I341" s="6">
        <v>0</v>
      </c>
      <c r="J341" s="9">
        <f t="shared" si="42"/>
        <v>0</v>
      </c>
      <c r="K341" s="6">
        <v>0</v>
      </c>
      <c r="L341" s="9">
        <f t="shared" si="43"/>
        <v>0</v>
      </c>
      <c r="M341" s="10">
        <v>0</v>
      </c>
      <c r="N341" s="10">
        <v>0</v>
      </c>
      <c r="O341" s="10">
        <v>0</v>
      </c>
      <c r="P341" s="6"/>
      <c r="Q341" s="9">
        <f t="shared" si="44"/>
        <v>0</v>
      </c>
      <c r="R341" s="6"/>
      <c r="S341" s="9">
        <f t="shared" si="45"/>
        <v>0</v>
      </c>
      <c r="T341" s="6"/>
      <c r="U341" s="9">
        <f t="shared" si="46"/>
        <v>0</v>
      </c>
      <c r="V341" s="11">
        <v>0</v>
      </c>
      <c r="W341" s="12">
        <f t="shared" si="47"/>
        <v>0</v>
      </c>
    </row>
    <row r="342" spans="1:23" x14ac:dyDescent="0.2">
      <c r="A342" s="6">
        <v>341</v>
      </c>
      <c r="B342" s="7" t="s">
        <v>226</v>
      </c>
      <c r="C342" s="7" t="s">
        <v>227</v>
      </c>
      <c r="D342" s="7" t="s">
        <v>228</v>
      </c>
      <c r="E342" s="7" t="s">
        <v>1911</v>
      </c>
      <c r="F342" s="8">
        <f t="shared" si="40"/>
        <v>0</v>
      </c>
      <c r="G342" s="6">
        <v>0</v>
      </c>
      <c r="H342" s="9">
        <f t="shared" si="41"/>
        <v>0</v>
      </c>
      <c r="I342" s="6">
        <v>0</v>
      </c>
      <c r="J342" s="9">
        <f t="shared" si="42"/>
        <v>0</v>
      </c>
      <c r="K342" s="6">
        <v>0</v>
      </c>
      <c r="L342" s="9">
        <f t="shared" si="43"/>
        <v>0</v>
      </c>
      <c r="M342" s="10">
        <v>0</v>
      </c>
      <c r="N342" s="10">
        <v>0</v>
      </c>
      <c r="O342" s="10">
        <v>0</v>
      </c>
      <c r="P342" s="6"/>
      <c r="Q342" s="9">
        <f t="shared" si="44"/>
        <v>0</v>
      </c>
      <c r="R342" s="6"/>
      <c r="S342" s="9">
        <f t="shared" si="45"/>
        <v>0</v>
      </c>
      <c r="T342" s="6"/>
      <c r="U342" s="9">
        <f t="shared" si="46"/>
        <v>0</v>
      </c>
      <c r="V342" s="11">
        <v>0</v>
      </c>
      <c r="W342" s="12">
        <f t="shared" si="47"/>
        <v>0</v>
      </c>
    </row>
    <row r="343" spans="1:23" x14ac:dyDescent="0.2">
      <c r="A343" s="6">
        <v>342</v>
      </c>
      <c r="B343" s="7" t="s">
        <v>229</v>
      </c>
      <c r="C343" s="7" t="s">
        <v>230</v>
      </c>
      <c r="D343" s="7" t="s">
        <v>231</v>
      </c>
      <c r="E343" s="7" t="s">
        <v>1911</v>
      </c>
      <c r="F343" s="8">
        <f t="shared" si="40"/>
        <v>0</v>
      </c>
      <c r="G343" s="6">
        <v>0</v>
      </c>
      <c r="H343" s="9">
        <f t="shared" si="41"/>
        <v>0</v>
      </c>
      <c r="I343" s="6">
        <v>0</v>
      </c>
      <c r="J343" s="9">
        <f t="shared" si="42"/>
        <v>0</v>
      </c>
      <c r="K343" s="6">
        <v>0</v>
      </c>
      <c r="L343" s="9">
        <f t="shared" si="43"/>
        <v>0</v>
      </c>
      <c r="M343" s="10">
        <v>0</v>
      </c>
      <c r="N343" s="10">
        <v>0</v>
      </c>
      <c r="O343" s="10">
        <v>0</v>
      </c>
      <c r="P343" s="6"/>
      <c r="Q343" s="9">
        <f t="shared" si="44"/>
        <v>0</v>
      </c>
      <c r="R343" s="6"/>
      <c r="S343" s="9">
        <f t="shared" si="45"/>
        <v>0</v>
      </c>
      <c r="T343" s="6"/>
      <c r="U343" s="9">
        <f t="shared" si="46"/>
        <v>0</v>
      </c>
      <c r="V343" s="11">
        <v>0</v>
      </c>
      <c r="W343" s="12">
        <f t="shared" si="47"/>
        <v>0</v>
      </c>
    </row>
    <row r="344" spans="1:23" x14ac:dyDescent="0.2">
      <c r="A344" s="6">
        <v>343</v>
      </c>
      <c r="B344" s="7" t="s">
        <v>232</v>
      </c>
      <c r="C344" s="7" t="s">
        <v>233</v>
      </c>
      <c r="D344" s="7" t="s">
        <v>234</v>
      </c>
      <c r="E344" s="7" t="s">
        <v>1911</v>
      </c>
      <c r="F344" s="8">
        <f t="shared" si="40"/>
        <v>0</v>
      </c>
      <c r="G344" s="6">
        <v>0</v>
      </c>
      <c r="H344" s="9">
        <f t="shared" si="41"/>
        <v>0</v>
      </c>
      <c r="I344" s="6">
        <v>0</v>
      </c>
      <c r="J344" s="9">
        <f t="shared" si="42"/>
        <v>0</v>
      </c>
      <c r="K344" s="6">
        <v>0</v>
      </c>
      <c r="L344" s="9">
        <f t="shared" si="43"/>
        <v>0</v>
      </c>
      <c r="M344" s="10">
        <v>0</v>
      </c>
      <c r="N344" s="10">
        <v>0</v>
      </c>
      <c r="O344" s="10">
        <v>0</v>
      </c>
      <c r="P344" s="6"/>
      <c r="Q344" s="9">
        <f t="shared" si="44"/>
        <v>0</v>
      </c>
      <c r="R344" s="6"/>
      <c r="S344" s="9">
        <f t="shared" si="45"/>
        <v>0</v>
      </c>
      <c r="T344" s="6"/>
      <c r="U344" s="9">
        <f t="shared" si="46"/>
        <v>0</v>
      </c>
      <c r="V344" s="11">
        <v>0</v>
      </c>
      <c r="W344" s="12">
        <f t="shared" si="47"/>
        <v>0</v>
      </c>
    </row>
    <row r="345" spans="1:23" x14ac:dyDescent="0.2">
      <c r="A345" s="6">
        <v>344</v>
      </c>
      <c r="B345" s="7" t="s">
        <v>238</v>
      </c>
      <c r="C345" s="7" t="s">
        <v>239</v>
      </c>
      <c r="D345" s="7" t="s">
        <v>240</v>
      </c>
      <c r="E345" s="7" t="s">
        <v>1911</v>
      </c>
      <c r="F345" s="8">
        <f t="shared" si="40"/>
        <v>0</v>
      </c>
      <c r="G345" s="6">
        <v>0</v>
      </c>
      <c r="H345" s="9">
        <f t="shared" si="41"/>
        <v>0</v>
      </c>
      <c r="I345" s="6">
        <v>0</v>
      </c>
      <c r="J345" s="9">
        <f t="shared" si="42"/>
        <v>0</v>
      </c>
      <c r="K345" s="6">
        <v>0</v>
      </c>
      <c r="L345" s="9">
        <f t="shared" si="43"/>
        <v>0</v>
      </c>
      <c r="M345" s="10">
        <v>0</v>
      </c>
      <c r="N345" s="10">
        <v>0</v>
      </c>
      <c r="O345" s="10">
        <v>0</v>
      </c>
      <c r="P345" s="6"/>
      <c r="Q345" s="9">
        <f t="shared" si="44"/>
        <v>0</v>
      </c>
      <c r="R345" s="6"/>
      <c r="S345" s="9">
        <f t="shared" si="45"/>
        <v>0</v>
      </c>
      <c r="T345" s="6"/>
      <c r="U345" s="9">
        <f t="shared" si="46"/>
        <v>0</v>
      </c>
      <c r="V345" s="11">
        <v>0</v>
      </c>
      <c r="W345" s="12">
        <f t="shared" si="47"/>
        <v>0</v>
      </c>
    </row>
    <row r="346" spans="1:23" x14ac:dyDescent="0.2">
      <c r="A346" s="6">
        <v>345</v>
      </c>
      <c r="B346" s="7" t="s">
        <v>1480</v>
      </c>
      <c r="C346" s="7" t="s">
        <v>1481</v>
      </c>
      <c r="D346" s="7" t="s">
        <v>1482</v>
      </c>
      <c r="E346" s="7" t="s">
        <v>1910</v>
      </c>
      <c r="F346" s="8">
        <f t="shared" si="40"/>
        <v>0</v>
      </c>
      <c r="G346" s="6">
        <v>0</v>
      </c>
      <c r="H346" s="9">
        <f t="shared" si="41"/>
        <v>0</v>
      </c>
      <c r="I346" s="6">
        <v>0</v>
      </c>
      <c r="J346" s="9">
        <f t="shared" si="42"/>
        <v>0</v>
      </c>
      <c r="K346" s="6">
        <v>0</v>
      </c>
      <c r="L346" s="9">
        <f t="shared" si="43"/>
        <v>0</v>
      </c>
      <c r="M346" s="10">
        <v>0</v>
      </c>
      <c r="N346" s="10">
        <v>0</v>
      </c>
      <c r="O346" s="10">
        <v>0</v>
      </c>
      <c r="P346" s="6"/>
      <c r="Q346" s="9">
        <f t="shared" si="44"/>
        <v>0</v>
      </c>
      <c r="R346" s="6"/>
      <c r="S346" s="9">
        <f t="shared" si="45"/>
        <v>0</v>
      </c>
      <c r="T346" s="6"/>
      <c r="U346" s="9">
        <f t="shared" si="46"/>
        <v>0</v>
      </c>
      <c r="V346" s="11">
        <v>0</v>
      </c>
      <c r="W346" s="12">
        <f t="shared" si="47"/>
        <v>0</v>
      </c>
    </row>
    <row r="347" spans="1:23" x14ac:dyDescent="0.2">
      <c r="A347" s="6">
        <v>346</v>
      </c>
      <c r="B347" s="7" t="s">
        <v>241</v>
      </c>
      <c r="C347" s="7" t="s">
        <v>242</v>
      </c>
      <c r="D347" s="7" t="s">
        <v>243</v>
      </c>
      <c r="E347" s="7" t="s">
        <v>1911</v>
      </c>
      <c r="F347" s="8">
        <f t="shared" si="40"/>
        <v>-3.0000000000000004E-7</v>
      </c>
      <c r="G347" s="6">
        <v>0</v>
      </c>
      <c r="H347" s="9">
        <f t="shared" si="41"/>
        <v>0</v>
      </c>
      <c r="I347" s="6">
        <v>0</v>
      </c>
      <c r="J347" s="9">
        <f t="shared" si="42"/>
        <v>0</v>
      </c>
      <c r="K347" s="6">
        <v>0</v>
      </c>
      <c r="L347" s="9">
        <f t="shared" si="43"/>
        <v>0</v>
      </c>
      <c r="M347" s="10">
        <v>0</v>
      </c>
      <c r="N347" s="10">
        <v>0</v>
      </c>
      <c r="O347" s="10">
        <v>0</v>
      </c>
      <c r="P347" s="6"/>
      <c r="Q347" s="9">
        <f t="shared" si="44"/>
        <v>0</v>
      </c>
      <c r="R347" s="6"/>
      <c r="S347" s="9">
        <f t="shared" si="45"/>
        <v>0</v>
      </c>
      <c r="T347" s="6"/>
      <c r="U347" s="9">
        <f t="shared" si="46"/>
        <v>0</v>
      </c>
      <c r="V347" s="11">
        <v>0.03</v>
      </c>
      <c r="W347" s="12">
        <f t="shared" si="47"/>
        <v>3.0000000000000004E-7</v>
      </c>
    </row>
    <row r="348" spans="1:23" x14ac:dyDescent="0.2">
      <c r="A348" s="6">
        <v>347</v>
      </c>
      <c r="B348" s="7" t="s">
        <v>244</v>
      </c>
      <c r="C348" s="7" t="s">
        <v>245</v>
      </c>
      <c r="D348" s="7" t="s">
        <v>246</v>
      </c>
      <c r="E348" s="7" t="s">
        <v>1910</v>
      </c>
      <c r="F348" s="8">
        <f t="shared" si="40"/>
        <v>-6.0000000000000008E-7</v>
      </c>
      <c r="G348" s="6">
        <v>0</v>
      </c>
      <c r="H348" s="9">
        <f t="shared" si="41"/>
        <v>0</v>
      </c>
      <c r="I348" s="6">
        <v>0</v>
      </c>
      <c r="J348" s="9">
        <f t="shared" si="42"/>
        <v>0</v>
      </c>
      <c r="K348" s="6">
        <v>0</v>
      </c>
      <c r="L348" s="9">
        <f t="shared" si="43"/>
        <v>0</v>
      </c>
      <c r="M348" s="10">
        <v>0</v>
      </c>
      <c r="N348" s="10">
        <v>0</v>
      </c>
      <c r="O348" s="10">
        <v>0</v>
      </c>
      <c r="P348" s="6"/>
      <c r="Q348" s="9">
        <f t="shared" si="44"/>
        <v>0</v>
      </c>
      <c r="R348" s="6"/>
      <c r="S348" s="9">
        <f t="shared" si="45"/>
        <v>0</v>
      </c>
      <c r="T348" s="6"/>
      <c r="U348" s="9">
        <f t="shared" si="46"/>
        <v>0</v>
      </c>
      <c r="V348" s="11">
        <v>0.06</v>
      </c>
      <c r="W348" s="12">
        <f t="shared" si="47"/>
        <v>6.0000000000000008E-7</v>
      </c>
    </row>
    <row r="349" spans="1:23" x14ac:dyDescent="0.2">
      <c r="A349" s="6">
        <v>348</v>
      </c>
      <c r="B349" s="7" t="s">
        <v>247</v>
      </c>
      <c r="C349" s="7" t="s">
        <v>248</v>
      </c>
      <c r="D349" s="7" t="s">
        <v>249</v>
      </c>
      <c r="E349" s="7" t="s">
        <v>1911</v>
      </c>
      <c r="F349" s="8">
        <f t="shared" si="40"/>
        <v>-1.9000000000000002E-6</v>
      </c>
      <c r="G349" s="6">
        <v>0</v>
      </c>
      <c r="H349" s="9">
        <f t="shared" si="41"/>
        <v>0</v>
      </c>
      <c r="I349" s="6">
        <v>0</v>
      </c>
      <c r="J349" s="9">
        <f t="shared" si="42"/>
        <v>0</v>
      </c>
      <c r="K349" s="6">
        <v>0</v>
      </c>
      <c r="L349" s="9">
        <f t="shared" si="43"/>
        <v>0</v>
      </c>
      <c r="M349" s="10">
        <v>0</v>
      </c>
      <c r="N349" s="10">
        <v>0</v>
      </c>
      <c r="O349" s="10">
        <v>0</v>
      </c>
      <c r="P349" s="6"/>
      <c r="Q349" s="9">
        <f t="shared" si="44"/>
        <v>0</v>
      </c>
      <c r="R349" s="6"/>
      <c r="S349" s="9">
        <f t="shared" si="45"/>
        <v>0</v>
      </c>
      <c r="T349" s="6"/>
      <c r="U349" s="9">
        <f t="shared" si="46"/>
        <v>0</v>
      </c>
      <c r="V349" s="11">
        <v>0.19</v>
      </c>
      <c r="W349" s="12">
        <f t="shared" si="47"/>
        <v>1.9000000000000002E-6</v>
      </c>
    </row>
    <row r="350" spans="1:23" x14ac:dyDescent="0.2">
      <c r="A350" s="6">
        <v>349</v>
      </c>
      <c r="B350" s="7" t="s">
        <v>250</v>
      </c>
      <c r="C350" s="7" t="s">
        <v>251</v>
      </c>
      <c r="D350" s="7" t="s">
        <v>252</v>
      </c>
      <c r="E350" s="7" t="s">
        <v>1911</v>
      </c>
      <c r="F350" s="8">
        <f t="shared" si="40"/>
        <v>-2.5000000000000002E-6</v>
      </c>
      <c r="G350" s="6">
        <v>0</v>
      </c>
      <c r="H350" s="9">
        <f t="shared" si="41"/>
        <v>0</v>
      </c>
      <c r="I350" s="6">
        <v>0</v>
      </c>
      <c r="J350" s="9">
        <f t="shared" si="42"/>
        <v>0</v>
      </c>
      <c r="K350" s="6">
        <v>0</v>
      </c>
      <c r="L350" s="9">
        <f t="shared" si="43"/>
        <v>0</v>
      </c>
      <c r="M350" s="10">
        <v>0</v>
      </c>
      <c r="N350" s="10">
        <v>0</v>
      </c>
      <c r="O350" s="10">
        <v>0</v>
      </c>
      <c r="P350" s="6"/>
      <c r="Q350" s="9">
        <f t="shared" si="44"/>
        <v>0</v>
      </c>
      <c r="R350" s="6"/>
      <c r="S350" s="9">
        <f t="shared" si="45"/>
        <v>0</v>
      </c>
      <c r="T350" s="6"/>
      <c r="U350" s="9">
        <f t="shared" si="46"/>
        <v>0</v>
      </c>
      <c r="V350" s="11">
        <v>0.25</v>
      </c>
      <c r="W350" s="12">
        <f t="shared" si="47"/>
        <v>2.5000000000000002E-6</v>
      </c>
    </row>
    <row r="351" spans="1:23" x14ac:dyDescent="0.2">
      <c r="A351" s="6">
        <v>350</v>
      </c>
      <c r="B351" s="7" t="s">
        <v>256</v>
      </c>
      <c r="C351" s="7" t="s">
        <v>257</v>
      </c>
      <c r="D351" s="7" t="s">
        <v>258</v>
      </c>
      <c r="E351" s="7" t="s">
        <v>1911</v>
      </c>
      <c r="F351" s="8">
        <f t="shared" si="40"/>
        <v>-2.9000000000000002E-6</v>
      </c>
      <c r="G351" s="6">
        <v>0</v>
      </c>
      <c r="H351" s="9">
        <f t="shared" si="41"/>
        <v>0</v>
      </c>
      <c r="I351" s="6">
        <v>0</v>
      </c>
      <c r="J351" s="9">
        <f t="shared" si="42"/>
        <v>0</v>
      </c>
      <c r="K351" s="6">
        <v>0</v>
      </c>
      <c r="L351" s="9">
        <f t="shared" si="43"/>
        <v>0</v>
      </c>
      <c r="M351" s="10">
        <v>0</v>
      </c>
      <c r="N351" s="10">
        <v>0</v>
      </c>
      <c r="O351" s="10">
        <v>0</v>
      </c>
      <c r="P351" s="6"/>
      <c r="Q351" s="9">
        <f t="shared" si="44"/>
        <v>0</v>
      </c>
      <c r="R351" s="6"/>
      <c r="S351" s="9">
        <f t="shared" si="45"/>
        <v>0</v>
      </c>
      <c r="T351" s="6"/>
      <c r="U351" s="9">
        <f t="shared" si="46"/>
        <v>0</v>
      </c>
      <c r="V351" s="11">
        <v>0.28999999999999998</v>
      </c>
      <c r="W351" s="12">
        <f t="shared" si="47"/>
        <v>2.9000000000000002E-6</v>
      </c>
    </row>
    <row r="352" spans="1:23" x14ac:dyDescent="0.2">
      <c r="A352" s="6">
        <v>351</v>
      </c>
      <c r="B352" s="7" t="s">
        <v>1390</v>
      </c>
      <c r="C352" s="7" t="s">
        <v>1391</v>
      </c>
      <c r="D352" s="7" t="s">
        <v>1392</v>
      </c>
      <c r="E352" s="7" t="s">
        <v>1912</v>
      </c>
      <c r="F352" s="8">
        <f t="shared" si="40"/>
        <v>-4.8000000000000006E-6</v>
      </c>
      <c r="G352" s="6">
        <v>0</v>
      </c>
      <c r="H352" s="9">
        <f t="shared" si="41"/>
        <v>0</v>
      </c>
      <c r="I352" s="6">
        <v>0</v>
      </c>
      <c r="J352" s="9">
        <f t="shared" si="42"/>
        <v>0</v>
      </c>
      <c r="K352" s="6">
        <v>0</v>
      </c>
      <c r="L352" s="9">
        <f t="shared" si="43"/>
        <v>0</v>
      </c>
      <c r="M352" s="10">
        <v>0</v>
      </c>
      <c r="N352" s="10">
        <v>0</v>
      </c>
      <c r="O352" s="10">
        <v>0</v>
      </c>
      <c r="P352" s="6"/>
      <c r="Q352" s="9">
        <f t="shared" si="44"/>
        <v>0</v>
      </c>
      <c r="R352" s="6"/>
      <c r="S352" s="9">
        <f t="shared" si="45"/>
        <v>0</v>
      </c>
      <c r="T352" s="6"/>
      <c r="U352" s="9">
        <f t="shared" si="46"/>
        <v>0</v>
      </c>
      <c r="V352" s="11">
        <v>0.48</v>
      </c>
      <c r="W352" s="12">
        <f t="shared" si="47"/>
        <v>4.8000000000000006E-6</v>
      </c>
    </row>
    <row r="353" spans="1:23" x14ac:dyDescent="0.2">
      <c r="A353" s="6">
        <v>352</v>
      </c>
      <c r="B353" s="7" t="s">
        <v>259</v>
      </c>
      <c r="C353" s="7" t="s">
        <v>260</v>
      </c>
      <c r="D353" s="7" t="s">
        <v>261</v>
      </c>
      <c r="E353" s="7" t="s">
        <v>1910</v>
      </c>
      <c r="F353" s="8">
        <f t="shared" si="40"/>
        <v>-9.100000000000001E-6</v>
      </c>
      <c r="G353" s="6">
        <v>0</v>
      </c>
      <c r="H353" s="9">
        <f t="shared" si="41"/>
        <v>0</v>
      </c>
      <c r="I353" s="6">
        <v>0</v>
      </c>
      <c r="J353" s="9">
        <f t="shared" si="42"/>
        <v>0</v>
      </c>
      <c r="K353" s="6">
        <v>0</v>
      </c>
      <c r="L353" s="9">
        <f t="shared" si="43"/>
        <v>0</v>
      </c>
      <c r="M353" s="10">
        <v>0</v>
      </c>
      <c r="N353" s="10">
        <v>0</v>
      </c>
      <c r="O353" s="10">
        <v>0</v>
      </c>
      <c r="P353" s="6"/>
      <c r="Q353" s="9">
        <f t="shared" si="44"/>
        <v>0</v>
      </c>
      <c r="R353" s="6"/>
      <c r="S353" s="9">
        <f t="shared" si="45"/>
        <v>0</v>
      </c>
      <c r="T353" s="6"/>
      <c r="U353" s="9">
        <f t="shared" si="46"/>
        <v>0</v>
      </c>
      <c r="V353" s="11">
        <v>0.91</v>
      </c>
      <c r="W353" s="12">
        <f t="shared" si="47"/>
        <v>9.100000000000001E-6</v>
      </c>
    </row>
    <row r="354" spans="1:23" x14ac:dyDescent="0.2">
      <c r="A354" s="6">
        <v>353</v>
      </c>
      <c r="B354" s="7" t="s">
        <v>262</v>
      </c>
      <c r="C354" s="7" t="s">
        <v>263</v>
      </c>
      <c r="D354" s="7" t="s">
        <v>264</v>
      </c>
      <c r="E354" s="7" t="s">
        <v>1911</v>
      </c>
      <c r="F354" s="8">
        <f t="shared" si="40"/>
        <v>-1.0000000000000001E-5</v>
      </c>
      <c r="G354" s="6">
        <v>0</v>
      </c>
      <c r="H354" s="9">
        <f t="shared" si="41"/>
        <v>0</v>
      </c>
      <c r="I354" s="6">
        <v>0</v>
      </c>
      <c r="J354" s="9">
        <f t="shared" si="42"/>
        <v>0</v>
      </c>
      <c r="K354" s="6">
        <v>0</v>
      </c>
      <c r="L354" s="9">
        <f t="shared" si="43"/>
        <v>0</v>
      </c>
      <c r="M354" s="10">
        <v>0</v>
      </c>
      <c r="N354" s="10">
        <v>0</v>
      </c>
      <c r="O354" s="10">
        <v>0</v>
      </c>
      <c r="P354" s="6"/>
      <c r="Q354" s="9">
        <f t="shared" si="44"/>
        <v>0</v>
      </c>
      <c r="R354" s="6"/>
      <c r="S354" s="9">
        <f t="shared" si="45"/>
        <v>0</v>
      </c>
      <c r="T354" s="6"/>
      <c r="U354" s="9">
        <f t="shared" si="46"/>
        <v>0</v>
      </c>
      <c r="V354" s="11">
        <v>1</v>
      </c>
      <c r="W354" s="12">
        <f t="shared" si="47"/>
        <v>1.0000000000000001E-5</v>
      </c>
    </row>
    <row r="355" spans="1:23" x14ac:dyDescent="0.2">
      <c r="A355" s="6">
        <v>354</v>
      </c>
      <c r="B355" s="7" t="s">
        <v>265</v>
      </c>
      <c r="C355" s="7" t="s">
        <v>266</v>
      </c>
      <c r="D355" s="7" t="s">
        <v>267</v>
      </c>
      <c r="E355" s="7" t="s">
        <v>1910</v>
      </c>
      <c r="F355" s="8">
        <f t="shared" si="40"/>
        <v>-1.0600000000000002E-5</v>
      </c>
      <c r="G355" s="6">
        <v>0</v>
      </c>
      <c r="H355" s="9">
        <f t="shared" si="41"/>
        <v>0</v>
      </c>
      <c r="I355" s="6">
        <v>0</v>
      </c>
      <c r="J355" s="9">
        <f t="shared" si="42"/>
        <v>0</v>
      </c>
      <c r="K355" s="6">
        <v>0</v>
      </c>
      <c r="L355" s="9">
        <f t="shared" si="43"/>
        <v>0</v>
      </c>
      <c r="M355" s="10">
        <v>0</v>
      </c>
      <c r="N355" s="10">
        <v>0</v>
      </c>
      <c r="O355" s="10">
        <v>0</v>
      </c>
      <c r="P355" s="6"/>
      <c r="Q355" s="9">
        <f t="shared" si="44"/>
        <v>0</v>
      </c>
      <c r="R355" s="6"/>
      <c r="S355" s="9">
        <f t="shared" si="45"/>
        <v>0</v>
      </c>
      <c r="T355" s="6"/>
      <c r="U355" s="9">
        <f t="shared" si="46"/>
        <v>0</v>
      </c>
      <c r="V355" s="11">
        <v>1.06</v>
      </c>
      <c r="W355" s="12">
        <f t="shared" si="47"/>
        <v>1.0600000000000002E-5</v>
      </c>
    </row>
    <row r="356" spans="1:23" x14ac:dyDescent="0.2">
      <c r="A356" s="6">
        <v>355</v>
      </c>
      <c r="B356" s="7" t="s">
        <v>268</v>
      </c>
      <c r="C356" s="7" t="s">
        <v>269</v>
      </c>
      <c r="D356" s="7" t="s">
        <v>270</v>
      </c>
      <c r="E356" s="7" t="s">
        <v>1910</v>
      </c>
      <c r="F356" s="8">
        <f t="shared" si="40"/>
        <v>-1.2E-5</v>
      </c>
      <c r="G356" s="6">
        <v>0</v>
      </c>
      <c r="H356" s="9">
        <f t="shared" si="41"/>
        <v>0</v>
      </c>
      <c r="I356" s="6">
        <v>0</v>
      </c>
      <c r="J356" s="9">
        <f t="shared" si="42"/>
        <v>0</v>
      </c>
      <c r="K356" s="6">
        <v>0</v>
      </c>
      <c r="L356" s="9">
        <f t="shared" si="43"/>
        <v>0</v>
      </c>
      <c r="M356" s="10">
        <v>0</v>
      </c>
      <c r="N356" s="10">
        <v>0</v>
      </c>
      <c r="O356" s="10">
        <v>0</v>
      </c>
      <c r="P356" s="6"/>
      <c r="Q356" s="9">
        <f t="shared" si="44"/>
        <v>0</v>
      </c>
      <c r="R356" s="6"/>
      <c r="S356" s="9">
        <f t="shared" si="45"/>
        <v>0</v>
      </c>
      <c r="T356" s="6"/>
      <c r="U356" s="9">
        <f t="shared" si="46"/>
        <v>0</v>
      </c>
      <c r="V356" s="11">
        <v>1.2</v>
      </c>
      <c r="W356" s="12">
        <f t="shared" si="47"/>
        <v>1.2E-5</v>
      </c>
    </row>
    <row r="357" spans="1:23" x14ac:dyDescent="0.2">
      <c r="A357" s="6">
        <v>356</v>
      </c>
      <c r="B357" s="7" t="s">
        <v>271</v>
      </c>
      <c r="C357" s="7" t="s">
        <v>272</v>
      </c>
      <c r="D357" s="7" t="s">
        <v>273</v>
      </c>
      <c r="E357" s="7" t="s">
        <v>1911</v>
      </c>
      <c r="F357" s="8">
        <f t="shared" si="40"/>
        <v>-2.05E-5</v>
      </c>
      <c r="G357" s="6">
        <v>0</v>
      </c>
      <c r="H357" s="9">
        <f t="shared" si="41"/>
        <v>0</v>
      </c>
      <c r="I357" s="6">
        <v>0</v>
      </c>
      <c r="J357" s="9">
        <f t="shared" si="42"/>
        <v>0</v>
      </c>
      <c r="K357" s="6">
        <v>0</v>
      </c>
      <c r="L357" s="9">
        <f t="shared" si="43"/>
        <v>0</v>
      </c>
      <c r="M357" s="10">
        <v>0</v>
      </c>
      <c r="N357" s="10">
        <v>0</v>
      </c>
      <c r="O357" s="10">
        <v>0</v>
      </c>
      <c r="P357" s="6"/>
      <c r="Q357" s="9">
        <f t="shared" si="44"/>
        <v>0</v>
      </c>
      <c r="R357" s="6"/>
      <c r="S357" s="9">
        <f t="shared" si="45"/>
        <v>0</v>
      </c>
      <c r="T357" s="6"/>
      <c r="U357" s="9">
        <f t="shared" si="46"/>
        <v>0</v>
      </c>
      <c r="V357" s="11">
        <v>2.0499999999999998</v>
      </c>
      <c r="W357" s="12">
        <f t="shared" si="47"/>
        <v>2.05E-5</v>
      </c>
    </row>
    <row r="358" spans="1:23" x14ac:dyDescent="0.2">
      <c r="A358" s="6">
        <v>357</v>
      </c>
      <c r="B358" s="7" t="s">
        <v>274</v>
      </c>
      <c r="C358" s="7" t="s">
        <v>275</v>
      </c>
      <c r="D358" s="7" t="s">
        <v>276</v>
      </c>
      <c r="E358" s="7" t="s">
        <v>1910</v>
      </c>
      <c r="F358" s="8">
        <f t="shared" si="40"/>
        <v>-2.1000000000000002E-5</v>
      </c>
      <c r="G358" s="6">
        <v>0</v>
      </c>
      <c r="H358" s="9">
        <f t="shared" si="41"/>
        <v>0</v>
      </c>
      <c r="I358" s="6">
        <v>0</v>
      </c>
      <c r="J358" s="9">
        <f t="shared" si="42"/>
        <v>0</v>
      </c>
      <c r="K358" s="6">
        <v>0</v>
      </c>
      <c r="L358" s="9">
        <f t="shared" si="43"/>
        <v>0</v>
      </c>
      <c r="M358" s="10">
        <v>0</v>
      </c>
      <c r="N358" s="10">
        <v>0</v>
      </c>
      <c r="O358" s="10">
        <v>0</v>
      </c>
      <c r="P358" s="6"/>
      <c r="Q358" s="9">
        <f t="shared" si="44"/>
        <v>0</v>
      </c>
      <c r="R358" s="6"/>
      <c r="S358" s="9">
        <f t="shared" si="45"/>
        <v>0</v>
      </c>
      <c r="T358" s="6"/>
      <c r="U358" s="9">
        <f t="shared" si="46"/>
        <v>0</v>
      </c>
      <c r="V358" s="11">
        <v>2.1</v>
      </c>
      <c r="W358" s="12">
        <f t="shared" si="47"/>
        <v>2.1000000000000002E-5</v>
      </c>
    </row>
    <row r="359" spans="1:23" x14ac:dyDescent="0.2">
      <c r="A359" s="6">
        <v>358</v>
      </c>
      <c r="B359" s="7" t="s">
        <v>277</v>
      </c>
      <c r="C359" s="7" t="s">
        <v>278</v>
      </c>
      <c r="D359" s="7" t="s">
        <v>279</v>
      </c>
      <c r="E359" s="7" t="s">
        <v>1911</v>
      </c>
      <c r="F359" s="8">
        <f t="shared" si="40"/>
        <v>-2.1700000000000002E-5</v>
      </c>
      <c r="G359" s="6">
        <v>0</v>
      </c>
      <c r="H359" s="9">
        <f t="shared" si="41"/>
        <v>0</v>
      </c>
      <c r="I359" s="6">
        <v>0</v>
      </c>
      <c r="J359" s="9">
        <f t="shared" si="42"/>
        <v>0</v>
      </c>
      <c r="K359" s="6">
        <v>0</v>
      </c>
      <c r="L359" s="9">
        <f t="shared" si="43"/>
        <v>0</v>
      </c>
      <c r="M359" s="10">
        <v>0</v>
      </c>
      <c r="N359" s="10">
        <v>0</v>
      </c>
      <c r="O359" s="10">
        <v>0</v>
      </c>
      <c r="P359" s="6"/>
      <c r="Q359" s="9">
        <f t="shared" si="44"/>
        <v>0</v>
      </c>
      <c r="R359" s="6"/>
      <c r="S359" s="9">
        <f t="shared" si="45"/>
        <v>0</v>
      </c>
      <c r="T359" s="6"/>
      <c r="U359" s="9">
        <f t="shared" si="46"/>
        <v>0</v>
      </c>
      <c r="V359" s="11">
        <v>2.17</v>
      </c>
      <c r="W359" s="12">
        <f t="shared" si="47"/>
        <v>2.1700000000000002E-5</v>
      </c>
    </row>
    <row r="360" spans="1:23" x14ac:dyDescent="0.2">
      <c r="A360" s="6">
        <v>359</v>
      </c>
      <c r="B360" s="7" t="s">
        <v>280</v>
      </c>
      <c r="C360" s="7" t="s">
        <v>281</v>
      </c>
      <c r="D360" s="7" t="s">
        <v>282</v>
      </c>
      <c r="E360" s="7" t="s">
        <v>1911</v>
      </c>
      <c r="F360" s="8">
        <f t="shared" si="40"/>
        <v>-2.6400000000000005E-5</v>
      </c>
      <c r="G360" s="6">
        <v>0</v>
      </c>
      <c r="H360" s="9">
        <f t="shared" si="41"/>
        <v>0</v>
      </c>
      <c r="I360" s="6">
        <v>0</v>
      </c>
      <c r="J360" s="9">
        <f t="shared" si="42"/>
        <v>0</v>
      </c>
      <c r="K360" s="6">
        <v>0</v>
      </c>
      <c r="L360" s="9">
        <f t="shared" si="43"/>
        <v>0</v>
      </c>
      <c r="M360" s="10">
        <v>0</v>
      </c>
      <c r="N360" s="10">
        <v>0</v>
      </c>
      <c r="O360" s="10">
        <v>0</v>
      </c>
      <c r="P360" s="6"/>
      <c r="Q360" s="9">
        <f t="shared" si="44"/>
        <v>0</v>
      </c>
      <c r="R360" s="6"/>
      <c r="S360" s="9">
        <f t="shared" si="45"/>
        <v>0</v>
      </c>
      <c r="T360" s="6"/>
      <c r="U360" s="9">
        <f t="shared" si="46"/>
        <v>0</v>
      </c>
      <c r="V360" s="11">
        <v>2.64</v>
      </c>
      <c r="W360" s="12">
        <f t="shared" si="47"/>
        <v>2.6400000000000005E-5</v>
      </c>
    </row>
    <row r="361" spans="1:23" x14ac:dyDescent="0.2">
      <c r="A361" s="6">
        <v>360</v>
      </c>
      <c r="B361" s="7" t="s">
        <v>283</v>
      </c>
      <c r="C361" s="7" t="s">
        <v>284</v>
      </c>
      <c r="D361" s="7" t="s">
        <v>285</v>
      </c>
      <c r="E361" s="7" t="s">
        <v>1910</v>
      </c>
      <c r="F361" s="8">
        <f t="shared" si="40"/>
        <v>-2.9500000000000006E-5</v>
      </c>
      <c r="G361" s="6">
        <v>0</v>
      </c>
      <c r="H361" s="9">
        <f t="shared" si="41"/>
        <v>0</v>
      </c>
      <c r="I361" s="6">
        <v>0</v>
      </c>
      <c r="J361" s="9">
        <f t="shared" si="42"/>
        <v>0</v>
      </c>
      <c r="K361" s="6">
        <v>0</v>
      </c>
      <c r="L361" s="9">
        <f t="shared" si="43"/>
        <v>0</v>
      </c>
      <c r="M361" s="10">
        <v>0</v>
      </c>
      <c r="N361" s="10">
        <v>0</v>
      </c>
      <c r="O361" s="10">
        <v>0</v>
      </c>
      <c r="P361" s="6"/>
      <c r="Q361" s="9">
        <f t="shared" si="44"/>
        <v>0</v>
      </c>
      <c r="R361" s="6"/>
      <c r="S361" s="9">
        <f t="shared" si="45"/>
        <v>0</v>
      </c>
      <c r="T361" s="6"/>
      <c r="U361" s="9">
        <f t="shared" si="46"/>
        <v>0</v>
      </c>
      <c r="V361" s="11">
        <v>2.95</v>
      </c>
      <c r="W361" s="12">
        <f t="shared" si="47"/>
        <v>2.9500000000000006E-5</v>
      </c>
    </row>
    <row r="362" spans="1:23" x14ac:dyDescent="0.2">
      <c r="A362" s="6">
        <v>361</v>
      </c>
      <c r="B362" s="7" t="s">
        <v>286</v>
      </c>
      <c r="C362" s="7" t="s">
        <v>287</v>
      </c>
      <c r="D362" s="7" t="s">
        <v>288</v>
      </c>
      <c r="E362" s="7" t="s">
        <v>1910</v>
      </c>
      <c r="F362" s="8">
        <f t="shared" si="40"/>
        <v>-3.9500000000000005E-5</v>
      </c>
      <c r="G362" s="6">
        <v>0</v>
      </c>
      <c r="H362" s="9">
        <f t="shared" si="41"/>
        <v>0</v>
      </c>
      <c r="I362" s="6">
        <v>0</v>
      </c>
      <c r="J362" s="9">
        <f t="shared" si="42"/>
        <v>0</v>
      </c>
      <c r="K362" s="6">
        <v>0</v>
      </c>
      <c r="L362" s="9">
        <f t="shared" si="43"/>
        <v>0</v>
      </c>
      <c r="M362" s="10">
        <v>0</v>
      </c>
      <c r="N362" s="10">
        <v>0</v>
      </c>
      <c r="O362" s="10">
        <v>0</v>
      </c>
      <c r="P362" s="6"/>
      <c r="Q362" s="9">
        <f t="shared" si="44"/>
        <v>0</v>
      </c>
      <c r="R362" s="6"/>
      <c r="S362" s="9">
        <f t="shared" si="45"/>
        <v>0</v>
      </c>
      <c r="T362" s="6"/>
      <c r="U362" s="9">
        <f t="shared" si="46"/>
        <v>0</v>
      </c>
      <c r="V362" s="11">
        <v>3.95</v>
      </c>
      <c r="W362" s="12">
        <f t="shared" si="47"/>
        <v>3.9500000000000005E-5</v>
      </c>
    </row>
    <row r="363" spans="1:23" x14ac:dyDescent="0.2">
      <c r="A363" s="6">
        <v>362</v>
      </c>
      <c r="B363" s="7" t="s">
        <v>289</v>
      </c>
      <c r="C363" s="7" t="s">
        <v>290</v>
      </c>
      <c r="D363" s="7" t="s">
        <v>291</v>
      </c>
      <c r="E363" s="7" t="s">
        <v>1910</v>
      </c>
      <c r="F363" s="8">
        <f t="shared" si="40"/>
        <v>-4.5400000000000006E-5</v>
      </c>
      <c r="G363" s="6">
        <v>0</v>
      </c>
      <c r="H363" s="9">
        <f t="shared" si="41"/>
        <v>0</v>
      </c>
      <c r="I363" s="6">
        <v>0</v>
      </c>
      <c r="J363" s="9">
        <f t="shared" si="42"/>
        <v>0</v>
      </c>
      <c r="K363" s="6">
        <v>0</v>
      </c>
      <c r="L363" s="9">
        <f t="shared" si="43"/>
        <v>0</v>
      </c>
      <c r="M363" s="10">
        <v>0</v>
      </c>
      <c r="N363" s="10">
        <v>0</v>
      </c>
      <c r="O363" s="10">
        <v>0</v>
      </c>
      <c r="P363" s="6"/>
      <c r="Q363" s="9">
        <f t="shared" si="44"/>
        <v>0</v>
      </c>
      <c r="R363" s="6"/>
      <c r="S363" s="9">
        <f t="shared" si="45"/>
        <v>0</v>
      </c>
      <c r="T363" s="6"/>
      <c r="U363" s="9">
        <f t="shared" si="46"/>
        <v>0</v>
      </c>
      <c r="V363" s="11">
        <v>4.54</v>
      </c>
      <c r="W363" s="12">
        <f t="shared" si="47"/>
        <v>4.5400000000000006E-5</v>
      </c>
    </row>
    <row r="364" spans="1:23" x14ac:dyDescent="0.2">
      <c r="A364" s="6">
        <v>363</v>
      </c>
      <c r="B364" s="7" t="s">
        <v>292</v>
      </c>
      <c r="C364" s="7" t="s">
        <v>293</v>
      </c>
      <c r="D364" s="7" t="s">
        <v>294</v>
      </c>
      <c r="E364" s="7" t="s">
        <v>1911</v>
      </c>
      <c r="F364" s="8">
        <f t="shared" si="40"/>
        <v>-5.7200000000000001E-5</v>
      </c>
      <c r="G364" s="6">
        <v>0</v>
      </c>
      <c r="H364" s="9">
        <f t="shared" si="41"/>
        <v>0</v>
      </c>
      <c r="I364" s="6">
        <v>0</v>
      </c>
      <c r="J364" s="9">
        <f t="shared" si="42"/>
        <v>0</v>
      </c>
      <c r="K364" s="6">
        <v>0</v>
      </c>
      <c r="L364" s="9">
        <f t="shared" si="43"/>
        <v>0</v>
      </c>
      <c r="M364" s="10">
        <v>0</v>
      </c>
      <c r="N364" s="10">
        <v>0</v>
      </c>
      <c r="O364" s="10">
        <v>0</v>
      </c>
      <c r="P364" s="6"/>
      <c r="Q364" s="9">
        <f t="shared" si="44"/>
        <v>0</v>
      </c>
      <c r="R364" s="6"/>
      <c r="S364" s="9">
        <f t="shared" si="45"/>
        <v>0</v>
      </c>
      <c r="T364" s="6"/>
      <c r="U364" s="9">
        <f t="shared" si="46"/>
        <v>0</v>
      </c>
      <c r="V364" s="11">
        <v>5.72</v>
      </c>
      <c r="W364" s="12">
        <f t="shared" si="47"/>
        <v>5.7200000000000001E-5</v>
      </c>
    </row>
    <row r="365" spans="1:23" x14ac:dyDescent="0.2">
      <c r="A365" s="6">
        <v>364</v>
      </c>
      <c r="B365" s="7" t="s">
        <v>295</v>
      </c>
      <c r="C365" s="7" t="s">
        <v>296</v>
      </c>
      <c r="D365" s="7" t="s">
        <v>297</v>
      </c>
      <c r="E365" s="7" t="s">
        <v>1910</v>
      </c>
      <c r="F365" s="8">
        <f t="shared" si="40"/>
        <v>-7.2300000000000009E-5</v>
      </c>
      <c r="G365" s="6">
        <v>0</v>
      </c>
      <c r="H365" s="9">
        <f t="shared" si="41"/>
        <v>0</v>
      </c>
      <c r="I365" s="6">
        <v>0</v>
      </c>
      <c r="J365" s="9">
        <f t="shared" si="42"/>
        <v>0</v>
      </c>
      <c r="K365" s="6">
        <v>0</v>
      </c>
      <c r="L365" s="9">
        <f t="shared" si="43"/>
        <v>0</v>
      </c>
      <c r="M365" s="10">
        <v>0</v>
      </c>
      <c r="N365" s="10">
        <v>0</v>
      </c>
      <c r="O365" s="10">
        <v>0</v>
      </c>
      <c r="P365" s="6"/>
      <c r="Q365" s="9">
        <f t="shared" si="44"/>
        <v>0</v>
      </c>
      <c r="R365" s="6"/>
      <c r="S365" s="9">
        <f t="shared" si="45"/>
        <v>0</v>
      </c>
      <c r="T365" s="6"/>
      <c r="U365" s="9">
        <f t="shared" si="46"/>
        <v>0</v>
      </c>
      <c r="V365" s="11">
        <v>7.23</v>
      </c>
      <c r="W365" s="12">
        <f t="shared" si="47"/>
        <v>7.2300000000000009E-5</v>
      </c>
    </row>
    <row r="366" spans="1:23" x14ac:dyDescent="0.2">
      <c r="A366" s="6">
        <v>365</v>
      </c>
      <c r="B366" s="7" t="s">
        <v>298</v>
      </c>
      <c r="C366" s="7" t="s">
        <v>299</v>
      </c>
      <c r="D366" s="7" t="s">
        <v>300</v>
      </c>
      <c r="E366" s="7" t="s">
        <v>1910</v>
      </c>
      <c r="F366" s="8">
        <f t="shared" si="40"/>
        <v>-1.0340000000000001E-4</v>
      </c>
      <c r="G366" s="6">
        <v>0</v>
      </c>
      <c r="H366" s="9">
        <f t="shared" si="41"/>
        <v>0</v>
      </c>
      <c r="I366" s="6">
        <v>0</v>
      </c>
      <c r="J366" s="9">
        <f t="shared" si="42"/>
        <v>0</v>
      </c>
      <c r="K366" s="6">
        <v>0</v>
      </c>
      <c r="L366" s="9">
        <f t="shared" si="43"/>
        <v>0</v>
      </c>
      <c r="M366" s="10">
        <v>0</v>
      </c>
      <c r="N366" s="10">
        <v>0</v>
      </c>
      <c r="O366" s="10">
        <v>0</v>
      </c>
      <c r="P366" s="6"/>
      <c r="Q366" s="9">
        <f t="shared" si="44"/>
        <v>0</v>
      </c>
      <c r="R366" s="6"/>
      <c r="S366" s="9">
        <f t="shared" si="45"/>
        <v>0</v>
      </c>
      <c r="T366" s="6"/>
      <c r="U366" s="9">
        <f t="shared" si="46"/>
        <v>0</v>
      </c>
      <c r="V366" s="11">
        <v>10.34</v>
      </c>
      <c r="W366" s="12">
        <f t="shared" si="47"/>
        <v>1.0340000000000001E-4</v>
      </c>
    </row>
    <row r="367" spans="1:23" x14ac:dyDescent="0.2">
      <c r="A367" s="6">
        <v>366</v>
      </c>
      <c r="B367" s="7" t="s">
        <v>301</v>
      </c>
      <c r="C367" s="7" t="s">
        <v>302</v>
      </c>
      <c r="D367" s="7" t="s">
        <v>303</v>
      </c>
      <c r="E367" s="7" t="s">
        <v>1911</v>
      </c>
      <c r="F367" s="8">
        <f t="shared" si="40"/>
        <v>-1.5960000000000003E-4</v>
      </c>
      <c r="G367" s="6">
        <v>0</v>
      </c>
      <c r="H367" s="9">
        <f t="shared" si="41"/>
        <v>0</v>
      </c>
      <c r="I367" s="6">
        <v>0</v>
      </c>
      <c r="J367" s="9">
        <f t="shared" si="42"/>
        <v>0</v>
      </c>
      <c r="K367" s="6">
        <v>0</v>
      </c>
      <c r="L367" s="9">
        <f t="shared" si="43"/>
        <v>0</v>
      </c>
      <c r="M367" s="10">
        <v>0</v>
      </c>
      <c r="N367" s="10">
        <v>0</v>
      </c>
      <c r="O367" s="10">
        <v>0</v>
      </c>
      <c r="P367" s="6"/>
      <c r="Q367" s="9">
        <f t="shared" si="44"/>
        <v>0</v>
      </c>
      <c r="R367" s="6"/>
      <c r="S367" s="9">
        <f t="shared" si="45"/>
        <v>0</v>
      </c>
      <c r="T367" s="6"/>
      <c r="U367" s="9">
        <f t="shared" si="46"/>
        <v>0</v>
      </c>
      <c r="V367" s="11">
        <v>15.96</v>
      </c>
      <c r="W367" s="12">
        <f t="shared" si="47"/>
        <v>1.5960000000000003E-4</v>
      </c>
    </row>
    <row r="368" spans="1:23" x14ac:dyDescent="0.2">
      <c r="A368" s="6">
        <v>367</v>
      </c>
      <c r="B368" s="7" t="s">
        <v>304</v>
      </c>
      <c r="C368" s="7" t="s">
        <v>305</v>
      </c>
      <c r="D368" s="7" t="s">
        <v>306</v>
      </c>
      <c r="E368" s="7" t="s">
        <v>1910</v>
      </c>
      <c r="F368" s="8">
        <f t="shared" si="40"/>
        <v>-2.5040000000000001E-4</v>
      </c>
      <c r="G368" s="6">
        <v>0</v>
      </c>
      <c r="H368" s="9">
        <f t="shared" si="41"/>
        <v>0</v>
      </c>
      <c r="I368" s="6">
        <v>0</v>
      </c>
      <c r="J368" s="9">
        <f t="shared" si="42"/>
        <v>0</v>
      </c>
      <c r="K368" s="6">
        <v>0</v>
      </c>
      <c r="L368" s="9">
        <f t="shared" si="43"/>
        <v>0</v>
      </c>
      <c r="M368" s="10">
        <v>0</v>
      </c>
      <c r="N368" s="10">
        <v>0</v>
      </c>
      <c r="O368" s="10">
        <v>0</v>
      </c>
      <c r="P368" s="6"/>
      <c r="Q368" s="9">
        <f t="shared" si="44"/>
        <v>0</v>
      </c>
      <c r="R368" s="6"/>
      <c r="S368" s="9">
        <f t="shared" si="45"/>
        <v>0</v>
      </c>
      <c r="T368" s="6"/>
      <c r="U368" s="9">
        <f t="shared" si="46"/>
        <v>0</v>
      </c>
      <c r="V368" s="11">
        <v>25.04</v>
      </c>
      <c r="W368" s="12">
        <f t="shared" si="47"/>
        <v>2.5040000000000001E-4</v>
      </c>
    </row>
    <row r="369" spans="1:23" x14ac:dyDescent="0.2">
      <c r="A369" s="6">
        <v>368</v>
      </c>
      <c r="B369" s="7" t="s">
        <v>307</v>
      </c>
      <c r="C369" s="7" t="s">
        <v>308</v>
      </c>
      <c r="D369" s="7" t="s">
        <v>309</v>
      </c>
      <c r="E369" s="7" t="s">
        <v>1910</v>
      </c>
      <c r="F369" s="8">
        <f t="shared" si="40"/>
        <v>-7.2950000000000011E-4</v>
      </c>
      <c r="G369" s="6">
        <v>0</v>
      </c>
      <c r="H369" s="9">
        <f t="shared" si="41"/>
        <v>0</v>
      </c>
      <c r="I369" s="6">
        <v>0</v>
      </c>
      <c r="J369" s="9">
        <f t="shared" si="42"/>
        <v>0</v>
      </c>
      <c r="K369" s="6">
        <v>0</v>
      </c>
      <c r="L369" s="9">
        <f t="shared" si="43"/>
        <v>0</v>
      </c>
      <c r="M369" s="10">
        <v>0</v>
      </c>
      <c r="N369" s="10">
        <v>0</v>
      </c>
      <c r="O369" s="10">
        <v>0</v>
      </c>
      <c r="P369" s="6"/>
      <c r="Q369" s="9">
        <f t="shared" si="44"/>
        <v>0</v>
      </c>
      <c r="R369" s="6"/>
      <c r="S369" s="9">
        <f t="shared" si="45"/>
        <v>0</v>
      </c>
      <c r="T369" s="6"/>
      <c r="U369" s="9">
        <f t="shared" si="46"/>
        <v>0</v>
      </c>
      <c r="V369" s="11">
        <v>72.95</v>
      </c>
      <c r="W369" s="12">
        <f t="shared" si="47"/>
        <v>7.2950000000000011E-4</v>
      </c>
    </row>
    <row r="370" spans="1:23" x14ac:dyDescent="0.2">
      <c r="A370" s="6">
        <v>369</v>
      </c>
      <c r="B370" s="7" t="s">
        <v>310</v>
      </c>
      <c r="C370" s="7" t="s">
        <v>311</v>
      </c>
      <c r="D370" s="7" t="s">
        <v>312</v>
      </c>
      <c r="E370" s="7" t="s">
        <v>1910</v>
      </c>
      <c r="F370" s="8">
        <f t="shared" si="40"/>
        <v>-7.400000000000001E-4</v>
      </c>
      <c r="G370" s="6">
        <v>0</v>
      </c>
      <c r="H370" s="9">
        <f t="shared" si="41"/>
        <v>0</v>
      </c>
      <c r="I370" s="6">
        <v>0</v>
      </c>
      <c r="J370" s="9">
        <f t="shared" si="42"/>
        <v>0</v>
      </c>
      <c r="K370" s="6">
        <v>0</v>
      </c>
      <c r="L370" s="9">
        <f t="shared" si="43"/>
        <v>0</v>
      </c>
      <c r="M370" s="10">
        <v>0</v>
      </c>
      <c r="N370" s="10">
        <v>0</v>
      </c>
      <c r="O370" s="10">
        <v>0</v>
      </c>
      <c r="P370" s="6"/>
      <c r="Q370" s="9">
        <f t="shared" si="44"/>
        <v>0</v>
      </c>
      <c r="R370" s="6"/>
      <c r="S370" s="9">
        <f t="shared" si="45"/>
        <v>0</v>
      </c>
      <c r="T370" s="6"/>
      <c r="U370" s="9">
        <f t="shared" si="46"/>
        <v>0</v>
      </c>
      <c r="V370" s="11">
        <v>74</v>
      </c>
      <c r="W370" s="12">
        <f t="shared" si="47"/>
        <v>7.400000000000001E-4</v>
      </c>
    </row>
    <row r="371" spans="1:23" x14ac:dyDescent="0.2">
      <c r="A371" s="6">
        <v>370</v>
      </c>
      <c r="B371" s="7" t="s">
        <v>313</v>
      </c>
      <c r="C371" s="7" t="s">
        <v>314</v>
      </c>
      <c r="D371" s="7" t="s">
        <v>315</v>
      </c>
      <c r="E371" s="7" t="s">
        <v>1912</v>
      </c>
      <c r="F371" s="8">
        <f t="shared" si="40"/>
        <v>-9.8959999999999998E-4</v>
      </c>
      <c r="G371" s="6">
        <v>0</v>
      </c>
      <c r="H371" s="9">
        <f t="shared" si="41"/>
        <v>0</v>
      </c>
      <c r="I371" s="6">
        <v>0</v>
      </c>
      <c r="J371" s="9">
        <f t="shared" si="42"/>
        <v>0</v>
      </c>
      <c r="K371" s="6">
        <v>0</v>
      </c>
      <c r="L371" s="9">
        <f t="shared" si="43"/>
        <v>0</v>
      </c>
      <c r="M371" s="10">
        <v>0</v>
      </c>
      <c r="N371" s="10">
        <v>0</v>
      </c>
      <c r="O371" s="10">
        <v>0</v>
      </c>
      <c r="P371" s="6"/>
      <c r="Q371" s="9">
        <f t="shared" si="44"/>
        <v>0</v>
      </c>
      <c r="R371" s="6"/>
      <c r="S371" s="9">
        <f t="shared" si="45"/>
        <v>0</v>
      </c>
      <c r="T371" s="6"/>
      <c r="U371" s="9">
        <f t="shared" si="46"/>
        <v>0</v>
      </c>
      <c r="V371" s="11">
        <v>98.96</v>
      </c>
      <c r="W371" s="12">
        <f t="shared" si="47"/>
        <v>9.8959999999999998E-4</v>
      </c>
    </row>
    <row r="372" spans="1:23" x14ac:dyDescent="0.2">
      <c r="A372" s="6">
        <v>371</v>
      </c>
      <c r="B372" s="7" t="s">
        <v>316</v>
      </c>
      <c r="C372" s="7" t="s">
        <v>317</v>
      </c>
      <c r="D372" s="7" t="s">
        <v>318</v>
      </c>
      <c r="E372" s="7" t="s">
        <v>1910</v>
      </c>
      <c r="F372" s="8">
        <f t="shared" si="40"/>
        <v>-1.0279000000000002E-3</v>
      </c>
      <c r="G372" s="6">
        <v>0</v>
      </c>
      <c r="H372" s="9">
        <f t="shared" si="41"/>
        <v>0</v>
      </c>
      <c r="I372" s="6">
        <v>0</v>
      </c>
      <c r="J372" s="9">
        <f t="shared" si="42"/>
        <v>0</v>
      </c>
      <c r="K372" s="6">
        <v>0</v>
      </c>
      <c r="L372" s="9">
        <f t="shared" si="43"/>
        <v>0</v>
      </c>
      <c r="M372" s="10">
        <v>0</v>
      </c>
      <c r="N372" s="10">
        <v>0</v>
      </c>
      <c r="O372" s="10">
        <v>0</v>
      </c>
      <c r="P372" s="6"/>
      <c r="Q372" s="9">
        <f t="shared" si="44"/>
        <v>0</v>
      </c>
      <c r="R372" s="6"/>
      <c r="S372" s="9">
        <f t="shared" si="45"/>
        <v>0</v>
      </c>
      <c r="T372" s="6"/>
      <c r="U372" s="9">
        <f t="shared" si="46"/>
        <v>0</v>
      </c>
      <c r="V372" s="11">
        <v>102.79</v>
      </c>
      <c r="W372" s="12">
        <f t="shared" si="47"/>
        <v>1.0279000000000002E-3</v>
      </c>
    </row>
    <row r="373" spans="1:23" x14ac:dyDescent="0.2">
      <c r="A373" s="6">
        <v>372</v>
      </c>
      <c r="B373" s="7" t="s">
        <v>319</v>
      </c>
      <c r="C373" s="7" t="s">
        <v>320</v>
      </c>
      <c r="D373" s="7" t="s">
        <v>321</v>
      </c>
      <c r="E373" s="7" t="s">
        <v>1912</v>
      </c>
      <c r="F373" s="8">
        <f t="shared" si="40"/>
        <v>-1.0418000000000001E-3</v>
      </c>
      <c r="G373" s="6">
        <v>0</v>
      </c>
      <c r="H373" s="9">
        <f t="shared" si="41"/>
        <v>0</v>
      </c>
      <c r="I373" s="6">
        <v>0</v>
      </c>
      <c r="J373" s="9">
        <f t="shared" si="42"/>
        <v>0</v>
      </c>
      <c r="K373" s="6">
        <v>0</v>
      </c>
      <c r="L373" s="9">
        <f t="shared" si="43"/>
        <v>0</v>
      </c>
      <c r="M373" s="10">
        <v>0</v>
      </c>
      <c r="N373" s="10">
        <v>0</v>
      </c>
      <c r="O373" s="10">
        <v>0</v>
      </c>
      <c r="P373" s="6"/>
      <c r="Q373" s="9">
        <f t="shared" si="44"/>
        <v>0</v>
      </c>
      <c r="R373" s="6"/>
      <c r="S373" s="9">
        <f t="shared" si="45"/>
        <v>0</v>
      </c>
      <c r="T373" s="6"/>
      <c r="U373" s="9">
        <f t="shared" si="46"/>
        <v>0</v>
      </c>
      <c r="V373" s="11">
        <v>104.18</v>
      </c>
      <c r="W373" s="12">
        <f t="shared" si="47"/>
        <v>1.0418000000000001E-3</v>
      </c>
    </row>
    <row r="374" spans="1:23" x14ac:dyDescent="0.2">
      <c r="A374" s="6">
        <v>373</v>
      </c>
      <c r="B374" s="7" t="s">
        <v>322</v>
      </c>
      <c r="C374" s="7" t="s">
        <v>323</v>
      </c>
      <c r="D374" s="7" t="s">
        <v>324</v>
      </c>
      <c r="E374" s="7" t="s">
        <v>1911</v>
      </c>
      <c r="F374" s="8">
        <f t="shared" si="40"/>
        <v>-1.4879000000000001E-3</v>
      </c>
      <c r="G374" s="6">
        <v>0</v>
      </c>
      <c r="H374" s="9">
        <f t="shared" si="41"/>
        <v>0</v>
      </c>
      <c r="I374" s="6">
        <v>0</v>
      </c>
      <c r="J374" s="9">
        <f t="shared" si="42"/>
        <v>0</v>
      </c>
      <c r="K374" s="6">
        <v>0</v>
      </c>
      <c r="L374" s="9">
        <f t="shared" si="43"/>
        <v>0</v>
      </c>
      <c r="M374" s="10">
        <v>0</v>
      </c>
      <c r="N374" s="10">
        <v>0</v>
      </c>
      <c r="O374" s="10">
        <v>0</v>
      </c>
      <c r="P374" s="6"/>
      <c r="Q374" s="9">
        <f t="shared" si="44"/>
        <v>0</v>
      </c>
      <c r="R374" s="6"/>
      <c r="S374" s="9">
        <f t="shared" si="45"/>
        <v>0</v>
      </c>
      <c r="T374" s="6"/>
      <c r="U374" s="9">
        <f t="shared" si="46"/>
        <v>0</v>
      </c>
      <c r="V374" s="11">
        <v>148.79</v>
      </c>
      <c r="W374" s="12">
        <f t="shared" si="47"/>
        <v>1.4879000000000001E-3</v>
      </c>
    </row>
    <row r="375" spans="1:23" x14ac:dyDescent="0.2">
      <c r="A375" s="6">
        <v>374</v>
      </c>
      <c r="B375" s="7" t="s">
        <v>325</v>
      </c>
      <c r="C375" s="7" t="s">
        <v>326</v>
      </c>
      <c r="D375" s="7" t="s">
        <v>327</v>
      </c>
      <c r="E375" s="7" t="s">
        <v>1911</v>
      </c>
      <c r="F375" s="8">
        <f t="shared" si="40"/>
        <v>-1.8710000000000001E-3</v>
      </c>
      <c r="G375" s="6">
        <v>0</v>
      </c>
      <c r="H375" s="9">
        <f t="shared" si="41"/>
        <v>0</v>
      </c>
      <c r="I375" s="6">
        <v>0</v>
      </c>
      <c r="J375" s="9">
        <f t="shared" si="42"/>
        <v>0</v>
      </c>
      <c r="K375" s="6">
        <v>0</v>
      </c>
      <c r="L375" s="9">
        <f t="shared" si="43"/>
        <v>0</v>
      </c>
      <c r="M375" s="10">
        <v>0</v>
      </c>
      <c r="N375" s="10">
        <v>0</v>
      </c>
      <c r="O375" s="10">
        <v>0</v>
      </c>
      <c r="P375" s="6"/>
      <c r="Q375" s="9">
        <f t="shared" si="44"/>
        <v>0</v>
      </c>
      <c r="R375" s="6"/>
      <c r="S375" s="9">
        <f t="shared" si="45"/>
        <v>0</v>
      </c>
      <c r="T375" s="6"/>
      <c r="U375" s="9">
        <f t="shared" si="46"/>
        <v>0</v>
      </c>
      <c r="V375" s="11">
        <v>187.1</v>
      </c>
      <c r="W375" s="12">
        <f t="shared" si="47"/>
        <v>1.8710000000000001E-3</v>
      </c>
    </row>
    <row r="376" spans="1:23" x14ac:dyDescent="0.2">
      <c r="A376" s="6">
        <v>375</v>
      </c>
      <c r="B376" s="7" t="s">
        <v>328</v>
      </c>
      <c r="C376" s="7" t="s">
        <v>329</v>
      </c>
      <c r="D376" s="7" t="s">
        <v>330</v>
      </c>
      <c r="E376" s="7" t="s">
        <v>1911</v>
      </c>
      <c r="F376" s="8">
        <f t="shared" si="40"/>
        <v>-2.0540000000000003E-3</v>
      </c>
      <c r="G376" s="6">
        <v>0</v>
      </c>
      <c r="H376" s="9">
        <f t="shared" si="41"/>
        <v>0</v>
      </c>
      <c r="I376" s="6">
        <v>0</v>
      </c>
      <c r="J376" s="9">
        <f t="shared" si="42"/>
        <v>0</v>
      </c>
      <c r="K376" s="6">
        <v>0</v>
      </c>
      <c r="L376" s="9">
        <f t="shared" si="43"/>
        <v>0</v>
      </c>
      <c r="M376" s="10">
        <v>0</v>
      </c>
      <c r="N376" s="10">
        <v>0</v>
      </c>
      <c r="O376" s="10">
        <v>0</v>
      </c>
      <c r="P376" s="6"/>
      <c r="Q376" s="9">
        <f t="shared" si="44"/>
        <v>0</v>
      </c>
      <c r="R376" s="6"/>
      <c r="S376" s="9">
        <f t="shared" si="45"/>
        <v>0</v>
      </c>
      <c r="T376" s="6"/>
      <c r="U376" s="9">
        <f t="shared" si="46"/>
        <v>0</v>
      </c>
      <c r="V376" s="11">
        <v>205.4</v>
      </c>
      <c r="W376" s="12">
        <f t="shared" si="47"/>
        <v>2.0540000000000003E-3</v>
      </c>
    </row>
    <row r="377" spans="1:23" x14ac:dyDescent="0.2">
      <c r="A377" s="6">
        <v>376</v>
      </c>
      <c r="B377" s="7" t="s">
        <v>331</v>
      </c>
      <c r="C377" s="7" t="s">
        <v>332</v>
      </c>
      <c r="D377" s="7" t="s">
        <v>333</v>
      </c>
      <c r="E377" s="7" t="s">
        <v>1910</v>
      </c>
      <c r="F377" s="8">
        <f t="shared" si="40"/>
        <v>-2.2948000000000001E-3</v>
      </c>
      <c r="G377" s="6">
        <v>0</v>
      </c>
      <c r="H377" s="9">
        <f t="shared" si="41"/>
        <v>0</v>
      </c>
      <c r="I377" s="6">
        <v>0</v>
      </c>
      <c r="J377" s="9">
        <f t="shared" si="42"/>
        <v>0</v>
      </c>
      <c r="K377" s="6">
        <v>0</v>
      </c>
      <c r="L377" s="9">
        <f t="shared" si="43"/>
        <v>0</v>
      </c>
      <c r="M377" s="10">
        <v>0</v>
      </c>
      <c r="N377" s="10">
        <v>0</v>
      </c>
      <c r="O377" s="10">
        <v>0</v>
      </c>
      <c r="P377" s="6"/>
      <c r="Q377" s="9">
        <f t="shared" si="44"/>
        <v>0</v>
      </c>
      <c r="R377" s="6"/>
      <c r="S377" s="9">
        <f t="shared" si="45"/>
        <v>0</v>
      </c>
      <c r="T377" s="6"/>
      <c r="U377" s="9">
        <f t="shared" si="46"/>
        <v>0</v>
      </c>
      <c r="V377" s="11">
        <v>229.48</v>
      </c>
      <c r="W377" s="12">
        <f t="shared" si="47"/>
        <v>2.2948000000000001E-3</v>
      </c>
    </row>
    <row r="378" spans="1:23" x14ac:dyDescent="0.2">
      <c r="A378" s="6">
        <v>377</v>
      </c>
      <c r="B378" s="7" t="s">
        <v>337</v>
      </c>
      <c r="C378" s="7" t="s">
        <v>338</v>
      </c>
      <c r="D378" s="7" t="s">
        <v>339</v>
      </c>
      <c r="E378" s="7" t="s">
        <v>1910</v>
      </c>
      <c r="F378" s="8">
        <f t="shared" si="40"/>
        <v>-2.6545000000000002E-3</v>
      </c>
      <c r="G378" s="6">
        <v>0</v>
      </c>
      <c r="H378" s="9">
        <f t="shared" si="41"/>
        <v>0</v>
      </c>
      <c r="I378" s="6">
        <v>0</v>
      </c>
      <c r="J378" s="9">
        <f t="shared" si="42"/>
        <v>0</v>
      </c>
      <c r="K378" s="6">
        <v>0</v>
      </c>
      <c r="L378" s="9">
        <f t="shared" si="43"/>
        <v>0</v>
      </c>
      <c r="M378" s="10">
        <v>0</v>
      </c>
      <c r="N378" s="10">
        <v>0</v>
      </c>
      <c r="O378" s="10">
        <v>0</v>
      </c>
      <c r="P378" s="6"/>
      <c r="Q378" s="9">
        <f t="shared" si="44"/>
        <v>0</v>
      </c>
      <c r="R378" s="6"/>
      <c r="S378" s="9">
        <f t="shared" si="45"/>
        <v>0</v>
      </c>
      <c r="T378" s="6"/>
      <c r="U378" s="9">
        <f t="shared" si="46"/>
        <v>0</v>
      </c>
      <c r="V378" s="11">
        <v>265.45</v>
      </c>
      <c r="W378" s="12">
        <f t="shared" si="47"/>
        <v>2.6545000000000002E-3</v>
      </c>
    </row>
    <row r="379" spans="1:23" x14ac:dyDescent="0.2">
      <c r="A379" s="6">
        <v>378</v>
      </c>
      <c r="B379" s="7" t="s">
        <v>364</v>
      </c>
      <c r="C379" s="7" t="s">
        <v>365</v>
      </c>
      <c r="D379" s="7" t="s">
        <v>366</v>
      </c>
      <c r="E379" s="7" t="s">
        <v>1911</v>
      </c>
      <c r="F379" s="8">
        <f t="shared" si="40"/>
        <v>-3.4791000000000006E-3</v>
      </c>
      <c r="G379" s="6">
        <v>0</v>
      </c>
      <c r="H379" s="9">
        <f t="shared" si="41"/>
        <v>0</v>
      </c>
      <c r="I379" s="6">
        <v>0</v>
      </c>
      <c r="J379" s="9">
        <f t="shared" si="42"/>
        <v>0</v>
      </c>
      <c r="K379" s="6">
        <v>0</v>
      </c>
      <c r="L379" s="9">
        <f t="shared" si="43"/>
        <v>0</v>
      </c>
      <c r="M379" s="10">
        <v>0</v>
      </c>
      <c r="N379" s="10">
        <v>0</v>
      </c>
      <c r="O379" s="10">
        <v>0</v>
      </c>
      <c r="P379" s="6"/>
      <c r="Q379" s="9">
        <f t="shared" si="44"/>
        <v>0</v>
      </c>
      <c r="R379" s="6"/>
      <c r="S379" s="9">
        <f t="shared" si="45"/>
        <v>0</v>
      </c>
      <c r="T379" s="6"/>
      <c r="U379" s="9">
        <f t="shared" si="46"/>
        <v>0</v>
      </c>
      <c r="V379" s="11">
        <v>347.91</v>
      </c>
      <c r="W379" s="12">
        <f t="shared" si="47"/>
        <v>3.4791000000000006E-3</v>
      </c>
    </row>
    <row r="380" spans="1:23" x14ac:dyDescent="0.2">
      <c r="A380" s="6">
        <v>379</v>
      </c>
      <c r="B380" s="7" t="s">
        <v>367</v>
      </c>
      <c r="C380" s="7" t="s">
        <v>368</v>
      </c>
      <c r="D380" s="7" t="s">
        <v>369</v>
      </c>
      <c r="E380" s="7" t="s">
        <v>1911</v>
      </c>
      <c r="F380" s="8">
        <f t="shared" si="40"/>
        <v>-3.9631000000000007E-3</v>
      </c>
      <c r="G380" s="6">
        <v>0</v>
      </c>
      <c r="H380" s="9">
        <f t="shared" si="41"/>
        <v>0</v>
      </c>
      <c r="I380" s="6">
        <v>0</v>
      </c>
      <c r="J380" s="9">
        <f t="shared" si="42"/>
        <v>0</v>
      </c>
      <c r="K380" s="6">
        <v>0</v>
      </c>
      <c r="L380" s="9">
        <f t="shared" si="43"/>
        <v>0</v>
      </c>
      <c r="M380" s="10">
        <v>0</v>
      </c>
      <c r="N380" s="10">
        <v>0</v>
      </c>
      <c r="O380" s="10">
        <v>0</v>
      </c>
      <c r="P380" s="6"/>
      <c r="Q380" s="9">
        <f t="shared" si="44"/>
        <v>0</v>
      </c>
      <c r="R380" s="6"/>
      <c r="S380" s="9">
        <f t="shared" si="45"/>
        <v>0</v>
      </c>
      <c r="T380" s="6"/>
      <c r="U380" s="9">
        <f t="shared" si="46"/>
        <v>0</v>
      </c>
      <c r="V380" s="11">
        <v>396.31</v>
      </c>
      <c r="W380" s="12">
        <f t="shared" si="47"/>
        <v>3.9631000000000007E-3</v>
      </c>
    </row>
    <row r="381" spans="1:23" x14ac:dyDescent="0.2">
      <c r="A381" s="6">
        <v>380</v>
      </c>
      <c r="B381" s="7" t="s">
        <v>397</v>
      </c>
      <c r="C381" s="7" t="s">
        <v>398</v>
      </c>
      <c r="D381" s="7" t="s">
        <v>399</v>
      </c>
      <c r="E381" s="7" t="s">
        <v>1911</v>
      </c>
      <c r="F381" s="8">
        <f t="shared" si="40"/>
        <v>-4.0838000000000003E-3</v>
      </c>
      <c r="G381" s="6">
        <v>0</v>
      </c>
      <c r="H381" s="9">
        <f t="shared" si="41"/>
        <v>0</v>
      </c>
      <c r="I381" s="6">
        <v>0</v>
      </c>
      <c r="J381" s="9">
        <f t="shared" si="42"/>
        <v>0</v>
      </c>
      <c r="K381" s="6">
        <v>0</v>
      </c>
      <c r="L381" s="9">
        <f t="shared" si="43"/>
        <v>0</v>
      </c>
      <c r="M381" s="10">
        <v>0</v>
      </c>
      <c r="N381" s="10">
        <v>0</v>
      </c>
      <c r="O381" s="10">
        <v>0</v>
      </c>
      <c r="P381" s="6"/>
      <c r="Q381" s="9">
        <f t="shared" si="44"/>
        <v>0</v>
      </c>
      <c r="R381" s="6"/>
      <c r="S381" s="9">
        <f t="shared" si="45"/>
        <v>0</v>
      </c>
      <c r="T381" s="6"/>
      <c r="U381" s="9">
        <f t="shared" si="46"/>
        <v>0</v>
      </c>
      <c r="V381" s="11">
        <v>408.38</v>
      </c>
      <c r="W381" s="12">
        <f t="shared" si="47"/>
        <v>4.0838000000000003E-3</v>
      </c>
    </row>
    <row r="382" spans="1:23" x14ac:dyDescent="0.2">
      <c r="A382" s="6">
        <v>381</v>
      </c>
      <c r="B382" s="7" t="s">
        <v>340</v>
      </c>
      <c r="C382" s="7" t="s">
        <v>341</v>
      </c>
      <c r="D382" s="7" t="s">
        <v>342</v>
      </c>
      <c r="E382" s="7" t="s">
        <v>1910</v>
      </c>
      <c r="F382" s="8">
        <f t="shared" si="40"/>
        <v>-6.1602000000000002E-3</v>
      </c>
      <c r="G382" s="6">
        <v>0</v>
      </c>
      <c r="H382" s="9">
        <f t="shared" si="41"/>
        <v>0</v>
      </c>
      <c r="I382" s="6">
        <v>0</v>
      </c>
      <c r="J382" s="9">
        <f t="shared" si="42"/>
        <v>0</v>
      </c>
      <c r="K382" s="6">
        <v>0</v>
      </c>
      <c r="L382" s="9">
        <f t="shared" si="43"/>
        <v>0</v>
      </c>
      <c r="M382" s="10">
        <v>0</v>
      </c>
      <c r="N382" s="10">
        <v>0</v>
      </c>
      <c r="O382" s="10">
        <v>0</v>
      </c>
      <c r="P382" s="6"/>
      <c r="Q382" s="9">
        <f t="shared" si="44"/>
        <v>0</v>
      </c>
      <c r="R382" s="6"/>
      <c r="S382" s="9">
        <f t="shared" si="45"/>
        <v>0</v>
      </c>
      <c r="T382" s="6"/>
      <c r="U382" s="9">
        <f t="shared" si="46"/>
        <v>0</v>
      </c>
      <c r="V382" s="11">
        <v>616.02</v>
      </c>
      <c r="W382" s="12">
        <f t="shared" si="47"/>
        <v>6.1602000000000002E-3</v>
      </c>
    </row>
    <row r="383" spans="1:23" x14ac:dyDescent="0.2">
      <c r="A383" s="6">
        <v>382</v>
      </c>
      <c r="B383" s="7" t="s">
        <v>343</v>
      </c>
      <c r="C383" s="7" t="s">
        <v>344</v>
      </c>
      <c r="D383" s="7" t="s">
        <v>345</v>
      </c>
      <c r="E383" s="7" t="s">
        <v>1911</v>
      </c>
      <c r="F383" s="8">
        <f t="shared" si="40"/>
        <v>-8.7901000000000003E-3</v>
      </c>
      <c r="G383" s="6">
        <v>0</v>
      </c>
      <c r="H383" s="9">
        <f t="shared" si="41"/>
        <v>0</v>
      </c>
      <c r="I383" s="6">
        <v>0</v>
      </c>
      <c r="J383" s="9">
        <f t="shared" si="42"/>
        <v>0</v>
      </c>
      <c r="K383" s="6">
        <v>0</v>
      </c>
      <c r="L383" s="9">
        <f t="shared" si="43"/>
        <v>0</v>
      </c>
      <c r="M383" s="10">
        <v>0</v>
      </c>
      <c r="N383" s="10">
        <v>0</v>
      </c>
      <c r="O383" s="10">
        <v>0</v>
      </c>
      <c r="P383" s="6"/>
      <c r="Q383" s="9">
        <f t="shared" si="44"/>
        <v>0</v>
      </c>
      <c r="R383" s="6"/>
      <c r="S383" s="9">
        <f t="shared" si="45"/>
        <v>0</v>
      </c>
      <c r="T383" s="6"/>
      <c r="U383" s="9">
        <f t="shared" si="46"/>
        <v>0</v>
      </c>
      <c r="V383" s="11">
        <v>879.01</v>
      </c>
      <c r="W383" s="12">
        <f t="shared" si="47"/>
        <v>8.7901000000000003E-3</v>
      </c>
    </row>
    <row r="384" spans="1:23" x14ac:dyDescent="0.2">
      <c r="A384" s="6">
        <v>383</v>
      </c>
      <c r="B384" s="7" t="s">
        <v>346</v>
      </c>
      <c r="C384" s="7" t="s">
        <v>347</v>
      </c>
      <c r="D384" s="7" t="s">
        <v>348</v>
      </c>
      <c r="E384" s="7" t="s">
        <v>1911</v>
      </c>
      <c r="F384" s="8">
        <f t="shared" si="40"/>
        <v>-1.21087E-2</v>
      </c>
      <c r="G384" s="6">
        <v>0</v>
      </c>
      <c r="H384" s="9">
        <f t="shared" si="41"/>
        <v>0</v>
      </c>
      <c r="I384" s="6">
        <v>0</v>
      </c>
      <c r="J384" s="9">
        <f t="shared" si="42"/>
        <v>0</v>
      </c>
      <c r="K384" s="6">
        <v>0</v>
      </c>
      <c r="L384" s="9">
        <f t="shared" si="43"/>
        <v>0</v>
      </c>
      <c r="M384" s="10">
        <v>0</v>
      </c>
      <c r="N384" s="10">
        <v>0</v>
      </c>
      <c r="O384" s="10">
        <v>0</v>
      </c>
      <c r="P384" s="6"/>
      <c r="Q384" s="9">
        <f t="shared" si="44"/>
        <v>0</v>
      </c>
      <c r="R384" s="6"/>
      <c r="S384" s="9">
        <f t="shared" si="45"/>
        <v>0</v>
      </c>
      <c r="T384" s="6"/>
      <c r="U384" s="9">
        <f t="shared" si="46"/>
        <v>0</v>
      </c>
      <c r="V384" s="11">
        <v>1210.8699999999999</v>
      </c>
      <c r="W384" s="12">
        <f t="shared" si="47"/>
        <v>1.21087E-2</v>
      </c>
    </row>
    <row r="385" spans="1:23" x14ac:dyDescent="0.2">
      <c r="A385" s="6">
        <v>384</v>
      </c>
      <c r="B385" s="7" t="s">
        <v>349</v>
      </c>
      <c r="C385" s="7" t="s">
        <v>350</v>
      </c>
      <c r="D385" s="7" t="s">
        <v>351</v>
      </c>
      <c r="E385" s="7" t="s">
        <v>1910</v>
      </c>
      <c r="F385" s="8">
        <f t="shared" si="40"/>
        <v>-1.2529000000000002E-2</v>
      </c>
      <c r="G385" s="6">
        <v>0</v>
      </c>
      <c r="H385" s="9">
        <f t="shared" si="41"/>
        <v>0</v>
      </c>
      <c r="I385" s="6">
        <v>0</v>
      </c>
      <c r="J385" s="9">
        <f t="shared" si="42"/>
        <v>0</v>
      </c>
      <c r="K385" s="6">
        <v>0</v>
      </c>
      <c r="L385" s="9">
        <f t="shared" si="43"/>
        <v>0</v>
      </c>
      <c r="M385" s="10">
        <v>0</v>
      </c>
      <c r="N385" s="10">
        <v>0</v>
      </c>
      <c r="O385" s="10">
        <v>0</v>
      </c>
      <c r="P385" s="6"/>
      <c r="Q385" s="9">
        <f t="shared" si="44"/>
        <v>0</v>
      </c>
      <c r="R385" s="6"/>
      <c r="S385" s="9">
        <f t="shared" si="45"/>
        <v>0</v>
      </c>
      <c r="T385" s="6"/>
      <c r="U385" s="9">
        <f t="shared" si="46"/>
        <v>0</v>
      </c>
      <c r="V385" s="11">
        <v>1252.9000000000001</v>
      </c>
      <c r="W385" s="12">
        <f t="shared" si="47"/>
        <v>1.2529000000000002E-2</v>
      </c>
    </row>
    <row r="386" spans="1:23" x14ac:dyDescent="0.2">
      <c r="A386" s="6">
        <v>385</v>
      </c>
      <c r="B386" s="7" t="s">
        <v>1414</v>
      </c>
      <c r="C386" s="7" t="s">
        <v>1415</v>
      </c>
      <c r="D386" s="7" t="s">
        <v>1416</v>
      </c>
      <c r="E386" s="7" t="s">
        <v>1911</v>
      </c>
      <c r="F386" s="8">
        <f t="shared" ref="F386:F449" si="48">SUM(H386+J386+L386-Q386-S386-U386-W386)</f>
        <v>-2.9214300000000002E-2</v>
      </c>
      <c r="G386" s="6">
        <v>0</v>
      </c>
      <c r="H386" s="9">
        <f t="shared" ref="H386:H449" si="49">SUM(G386*3)</f>
        <v>0</v>
      </c>
      <c r="I386" s="6">
        <v>0</v>
      </c>
      <c r="J386" s="9">
        <f t="shared" ref="J386:J449" si="50">SUM(I386*2)</f>
        <v>0</v>
      </c>
      <c r="K386" s="6">
        <v>0</v>
      </c>
      <c r="L386" s="9">
        <f t="shared" ref="L386:L449" si="51">SUM(K386*1)</f>
        <v>0</v>
      </c>
      <c r="M386" s="10">
        <v>0</v>
      </c>
      <c r="N386" s="10">
        <v>0</v>
      </c>
      <c r="O386" s="10">
        <v>0</v>
      </c>
      <c r="P386" s="6"/>
      <c r="Q386" s="9">
        <f t="shared" ref="Q386:Q449" si="52">SUM(P386*500)</f>
        <v>0</v>
      </c>
      <c r="R386" s="6"/>
      <c r="S386" s="9">
        <f t="shared" ref="S386:S449" si="53">SUM(R386*100)</f>
        <v>0</v>
      </c>
      <c r="T386" s="6"/>
      <c r="U386" s="9">
        <f t="shared" ref="U386:U449" si="54">SUM(T386*1000)</f>
        <v>0</v>
      </c>
      <c r="V386" s="11">
        <v>2921.43</v>
      </c>
      <c r="W386" s="12">
        <f t="shared" ref="W386:W449" si="55">SUM(V386*0.00001)</f>
        <v>2.9214300000000002E-2</v>
      </c>
    </row>
    <row r="387" spans="1:23" x14ac:dyDescent="0.2">
      <c r="A387" s="6">
        <v>386</v>
      </c>
      <c r="B387" s="7" t="s">
        <v>352</v>
      </c>
      <c r="C387" s="7" t="s">
        <v>353</v>
      </c>
      <c r="D387" s="7" t="s">
        <v>354</v>
      </c>
      <c r="E387" s="7" t="s">
        <v>1912</v>
      </c>
      <c r="F387" s="8">
        <f t="shared" si="48"/>
        <v>-2.9897500000000004E-2</v>
      </c>
      <c r="G387" s="6">
        <v>0</v>
      </c>
      <c r="H387" s="9">
        <f t="shared" si="49"/>
        <v>0</v>
      </c>
      <c r="I387" s="6">
        <v>0</v>
      </c>
      <c r="J387" s="9">
        <f t="shared" si="50"/>
        <v>0</v>
      </c>
      <c r="K387" s="6">
        <v>0</v>
      </c>
      <c r="L387" s="9">
        <f t="shared" si="51"/>
        <v>0</v>
      </c>
      <c r="M387" s="10">
        <v>0</v>
      </c>
      <c r="N387" s="10">
        <v>0</v>
      </c>
      <c r="O387" s="10">
        <v>0</v>
      </c>
      <c r="P387" s="6"/>
      <c r="Q387" s="9">
        <f t="shared" si="52"/>
        <v>0</v>
      </c>
      <c r="R387" s="6"/>
      <c r="S387" s="9">
        <f t="shared" si="53"/>
        <v>0</v>
      </c>
      <c r="T387" s="6"/>
      <c r="U387" s="9">
        <f t="shared" si="54"/>
        <v>0</v>
      </c>
      <c r="V387" s="11">
        <v>2989.75</v>
      </c>
      <c r="W387" s="12">
        <f t="shared" si="55"/>
        <v>2.9897500000000004E-2</v>
      </c>
    </row>
    <row r="388" spans="1:23" x14ac:dyDescent="0.2">
      <c r="A388" s="6">
        <v>387</v>
      </c>
      <c r="B388" s="7" t="s">
        <v>355</v>
      </c>
      <c r="C388" s="7" t="s">
        <v>356</v>
      </c>
      <c r="D388" s="7" t="s">
        <v>357</v>
      </c>
      <c r="E388" s="7" t="s">
        <v>1912</v>
      </c>
      <c r="F388" s="8">
        <f t="shared" si="48"/>
        <v>-3.3101999999999999E-2</v>
      </c>
      <c r="G388" s="6">
        <v>0</v>
      </c>
      <c r="H388" s="9">
        <f t="shared" si="49"/>
        <v>0</v>
      </c>
      <c r="I388" s="6">
        <v>0</v>
      </c>
      <c r="J388" s="9">
        <f t="shared" si="50"/>
        <v>0</v>
      </c>
      <c r="K388" s="6">
        <v>0</v>
      </c>
      <c r="L388" s="9">
        <f t="shared" si="51"/>
        <v>0</v>
      </c>
      <c r="M388" s="10">
        <v>0</v>
      </c>
      <c r="N388" s="10">
        <v>0</v>
      </c>
      <c r="O388" s="10">
        <v>0</v>
      </c>
      <c r="P388" s="6"/>
      <c r="Q388" s="9">
        <f t="shared" si="52"/>
        <v>0</v>
      </c>
      <c r="R388" s="6"/>
      <c r="S388" s="9">
        <f t="shared" si="53"/>
        <v>0</v>
      </c>
      <c r="T388" s="6"/>
      <c r="U388" s="9">
        <f t="shared" si="54"/>
        <v>0</v>
      </c>
      <c r="V388" s="11">
        <v>3310.2</v>
      </c>
      <c r="W388" s="12">
        <f t="shared" si="55"/>
        <v>3.3101999999999999E-2</v>
      </c>
    </row>
    <row r="389" spans="1:23" x14ac:dyDescent="0.2">
      <c r="A389" s="6">
        <v>388</v>
      </c>
      <c r="B389" s="7" t="s">
        <v>358</v>
      </c>
      <c r="C389" s="7" t="s">
        <v>359</v>
      </c>
      <c r="D389" s="7" t="s">
        <v>360</v>
      </c>
      <c r="E389" s="7" t="s">
        <v>1910</v>
      </c>
      <c r="F389" s="8">
        <f t="shared" si="48"/>
        <v>-5.2973100000000009E-2</v>
      </c>
      <c r="G389" s="6">
        <v>0</v>
      </c>
      <c r="H389" s="9">
        <f t="shared" si="49"/>
        <v>0</v>
      </c>
      <c r="I389" s="6">
        <v>0</v>
      </c>
      <c r="J389" s="9">
        <f t="shared" si="50"/>
        <v>0</v>
      </c>
      <c r="K389" s="6">
        <v>0</v>
      </c>
      <c r="L389" s="9">
        <f t="shared" si="51"/>
        <v>0</v>
      </c>
      <c r="M389" s="10">
        <v>0</v>
      </c>
      <c r="N389" s="10">
        <v>0</v>
      </c>
      <c r="O389" s="10">
        <v>0</v>
      </c>
      <c r="P389" s="6"/>
      <c r="Q389" s="9">
        <f t="shared" si="52"/>
        <v>0</v>
      </c>
      <c r="R389" s="6"/>
      <c r="S389" s="9">
        <f t="shared" si="53"/>
        <v>0</v>
      </c>
      <c r="T389" s="6"/>
      <c r="U389" s="9">
        <f t="shared" si="54"/>
        <v>0</v>
      </c>
      <c r="V389" s="11">
        <v>5297.31</v>
      </c>
      <c r="W389" s="12">
        <f t="shared" si="55"/>
        <v>5.2973100000000009E-2</v>
      </c>
    </row>
    <row r="390" spans="1:23" x14ac:dyDescent="0.2">
      <c r="A390" s="6">
        <v>389</v>
      </c>
      <c r="B390" s="7" t="s">
        <v>361</v>
      </c>
      <c r="C390" s="7" t="s">
        <v>362</v>
      </c>
      <c r="D390" s="7" t="s">
        <v>363</v>
      </c>
      <c r="E390" s="7" t="s">
        <v>1910</v>
      </c>
      <c r="F390" s="8">
        <f t="shared" si="48"/>
        <v>-9.7047500000000009E-2</v>
      </c>
      <c r="G390" s="6">
        <v>0</v>
      </c>
      <c r="H390" s="9">
        <f t="shared" si="49"/>
        <v>0</v>
      </c>
      <c r="I390" s="6">
        <v>0</v>
      </c>
      <c r="J390" s="9">
        <f t="shared" si="50"/>
        <v>0</v>
      </c>
      <c r="K390" s="6">
        <v>0</v>
      </c>
      <c r="L390" s="9">
        <f t="shared" si="51"/>
        <v>0</v>
      </c>
      <c r="M390" s="10">
        <v>0</v>
      </c>
      <c r="N390" s="10">
        <v>0</v>
      </c>
      <c r="O390" s="10">
        <v>0</v>
      </c>
      <c r="P390" s="6"/>
      <c r="Q390" s="9">
        <f t="shared" si="52"/>
        <v>0</v>
      </c>
      <c r="R390" s="6"/>
      <c r="S390" s="9">
        <f t="shared" si="53"/>
        <v>0</v>
      </c>
      <c r="T390" s="6"/>
      <c r="U390" s="9">
        <f t="shared" si="54"/>
        <v>0</v>
      </c>
      <c r="V390" s="11">
        <v>9704.75</v>
      </c>
      <c r="W390" s="12">
        <f t="shared" si="55"/>
        <v>9.7047500000000009E-2</v>
      </c>
    </row>
    <row r="391" spans="1:23" x14ac:dyDescent="0.2">
      <c r="A391" s="6">
        <v>390</v>
      </c>
      <c r="B391" s="7" t="s">
        <v>373</v>
      </c>
      <c r="C391" s="7" t="s">
        <v>374</v>
      </c>
      <c r="D391" s="7" t="s">
        <v>375</v>
      </c>
      <c r="E391" s="7" t="s">
        <v>1912</v>
      </c>
      <c r="F391" s="8">
        <f t="shared" si="48"/>
        <v>-0.11421440000000001</v>
      </c>
      <c r="G391" s="6">
        <v>0</v>
      </c>
      <c r="H391" s="9">
        <f t="shared" si="49"/>
        <v>0</v>
      </c>
      <c r="I391" s="6">
        <v>0</v>
      </c>
      <c r="J391" s="9">
        <f t="shared" si="50"/>
        <v>0</v>
      </c>
      <c r="K391" s="6">
        <v>0</v>
      </c>
      <c r="L391" s="9">
        <f t="shared" si="51"/>
        <v>0</v>
      </c>
      <c r="M391" s="10">
        <v>0</v>
      </c>
      <c r="N391" s="10">
        <v>0</v>
      </c>
      <c r="O391" s="10">
        <v>0</v>
      </c>
      <c r="P391" s="6"/>
      <c r="Q391" s="9">
        <f t="shared" si="52"/>
        <v>0</v>
      </c>
      <c r="R391" s="6"/>
      <c r="S391" s="9">
        <f t="shared" si="53"/>
        <v>0</v>
      </c>
      <c r="T391" s="6"/>
      <c r="U391" s="9">
        <f t="shared" si="54"/>
        <v>0</v>
      </c>
      <c r="V391" s="11">
        <v>11421.44</v>
      </c>
      <c r="W391" s="12">
        <f t="shared" si="55"/>
        <v>0.11421440000000001</v>
      </c>
    </row>
    <row r="392" spans="1:23" x14ac:dyDescent="0.2">
      <c r="A392" s="6">
        <v>391</v>
      </c>
      <c r="B392" s="7" t="s">
        <v>385</v>
      </c>
      <c r="C392" s="7" t="s">
        <v>386</v>
      </c>
      <c r="D392" s="7" t="s">
        <v>387</v>
      </c>
      <c r="E392" s="7" t="s">
        <v>1911</v>
      </c>
      <c r="F392" s="8">
        <f t="shared" si="48"/>
        <v>-0.1400141</v>
      </c>
      <c r="G392" s="6">
        <v>0</v>
      </c>
      <c r="H392" s="9">
        <f t="shared" si="49"/>
        <v>0</v>
      </c>
      <c r="I392" s="6">
        <v>0</v>
      </c>
      <c r="J392" s="9">
        <f t="shared" si="50"/>
        <v>0</v>
      </c>
      <c r="K392" s="6">
        <v>0</v>
      </c>
      <c r="L392" s="9">
        <f t="shared" si="51"/>
        <v>0</v>
      </c>
      <c r="M392" s="10">
        <v>0</v>
      </c>
      <c r="N392" s="10">
        <v>0</v>
      </c>
      <c r="O392" s="10">
        <v>0</v>
      </c>
      <c r="P392" s="6"/>
      <c r="Q392" s="9">
        <f t="shared" si="52"/>
        <v>0</v>
      </c>
      <c r="R392" s="6"/>
      <c r="S392" s="9">
        <f t="shared" si="53"/>
        <v>0</v>
      </c>
      <c r="T392" s="6"/>
      <c r="U392" s="9">
        <f t="shared" si="54"/>
        <v>0</v>
      </c>
      <c r="V392" s="11">
        <v>14001.41</v>
      </c>
      <c r="W392" s="12">
        <f t="shared" si="55"/>
        <v>0.1400141</v>
      </c>
    </row>
    <row r="393" spans="1:23" x14ac:dyDescent="0.2">
      <c r="A393" s="6">
        <v>392</v>
      </c>
      <c r="B393" s="7" t="s">
        <v>376</v>
      </c>
      <c r="C393" s="7" t="s">
        <v>377</v>
      </c>
      <c r="D393" s="7" t="s">
        <v>378</v>
      </c>
      <c r="E393" s="7" t="s">
        <v>1911</v>
      </c>
      <c r="F393" s="8">
        <f t="shared" si="48"/>
        <v>-0.15946150000000001</v>
      </c>
      <c r="G393" s="6">
        <v>0</v>
      </c>
      <c r="H393" s="9">
        <f t="shared" si="49"/>
        <v>0</v>
      </c>
      <c r="I393" s="6">
        <v>0</v>
      </c>
      <c r="J393" s="9">
        <f t="shared" si="50"/>
        <v>0</v>
      </c>
      <c r="K393" s="6">
        <v>0</v>
      </c>
      <c r="L393" s="9">
        <f t="shared" si="51"/>
        <v>0</v>
      </c>
      <c r="M393" s="10">
        <v>0</v>
      </c>
      <c r="N393" s="10">
        <v>0</v>
      </c>
      <c r="O393" s="10">
        <v>0</v>
      </c>
      <c r="P393" s="6"/>
      <c r="Q393" s="9">
        <f t="shared" si="52"/>
        <v>0</v>
      </c>
      <c r="R393" s="6"/>
      <c r="S393" s="9">
        <f t="shared" si="53"/>
        <v>0</v>
      </c>
      <c r="T393" s="6"/>
      <c r="U393" s="9">
        <f t="shared" si="54"/>
        <v>0</v>
      </c>
      <c r="V393" s="11">
        <v>15946.15</v>
      </c>
      <c r="W393" s="12">
        <f t="shared" si="55"/>
        <v>0.15946150000000001</v>
      </c>
    </row>
    <row r="394" spans="1:23" x14ac:dyDescent="0.2">
      <c r="A394" s="6">
        <v>393</v>
      </c>
      <c r="B394" s="7" t="s">
        <v>379</v>
      </c>
      <c r="C394" s="7" t="s">
        <v>380</v>
      </c>
      <c r="D394" s="7" t="s">
        <v>381</v>
      </c>
      <c r="E394" s="7" t="s">
        <v>1912</v>
      </c>
      <c r="F394" s="8">
        <f t="shared" si="48"/>
        <v>-0.16299000000000002</v>
      </c>
      <c r="G394" s="6">
        <v>0</v>
      </c>
      <c r="H394" s="9">
        <f t="shared" si="49"/>
        <v>0</v>
      </c>
      <c r="I394" s="6">
        <v>0</v>
      </c>
      <c r="J394" s="9">
        <f t="shared" si="50"/>
        <v>0</v>
      </c>
      <c r="K394" s="6">
        <v>0</v>
      </c>
      <c r="L394" s="9">
        <f t="shared" si="51"/>
        <v>0</v>
      </c>
      <c r="M394" s="10">
        <v>0</v>
      </c>
      <c r="N394" s="10">
        <v>0</v>
      </c>
      <c r="O394" s="10">
        <v>0</v>
      </c>
      <c r="P394" s="6"/>
      <c r="Q394" s="9">
        <f t="shared" si="52"/>
        <v>0</v>
      </c>
      <c r="R394" s="6"/>
      <c r="S394" s="9">
        <f t="shared" si="53"/>
        <v>0</v>
      </c>
      <c r="T394" s="6"/>
      <c r="U394" s="9">
        <f t="shared" si="54"/>
        <v>0</v>
      </c>
      <c r="V394" s="11">
        <v>16299</v>
      </c>
      <c r="W394" s="12">
        <f t="shared" si="55"/>
        <v>0.16299000000000002</v>
      </c>
    </row>
    <row r="395" spans="1:23" x14ac:dyDescent="0.2">
      <c r="A395" s="6">
        <v>394</v>
      </c>
      <c r="B395" s="7" t="s">
        <v>370</v>
      </c>
      <c r="C395" s="7" t="s">
        <v>371</v>
      </c>
      <c r="D395" s="7" t="s">
        <v>372</v>
      </c>
      <c r="E395" s="7" t="s">
        <v>1911</v>
      </c>
      <c r="F395" s="8">
        <f t="shared" si="48"/>
        <v>-0.16934970000000002</v>
      </c>
      <c r="G395" s="6">
        <v>0</v>
      </c>
      <c r="H395" s="9">
        <f t="shared" si="49"/>
        <v>0</v>
      </c>
      <c r="I395" s="6">
        <v>0</v>
      </c>
      <c r="J395" s="9">
        <f t="shared" si="50"/>
        <v>0</v>
      </c>
      <c r="K395" s="6">
        <v>0</v>
      </c>
      <c r="L395" s="9">
        <f t="shared" si="51"/>
        <v>0</v>
      </c>
      <c r="M395" s="10">
        <v>0</v>
      </c>
      <c r="N395" s="10">
        <v>0</v>
      </c>
      <c r="O395" s="10">
        <v>0</v>
      </c>
      <c r="P395" s="6"/>
      <c r="Q395" s="9">
        <f t="shared" si="52"/>
        <v>0</v>
      </c>
      <c r="R395" s="6"/>
      <c r="S395" s="9">
        <f t="shared" si="53"/>
        <v>0</v>
      </c>
      <c r="T395" s="6"/>
      <c r="U395" s="9">
        <f t="shared" si="54"/>
        <v>0</v>
      </c>
      <c r="V395" s="11">
        <v>16934.97</v>
      </c>
      <c r="W395" s="12">
        <f t="shared" si="55"/>
        <v>0.16934970000000002</v>
      </c>
    </row>
    <row r="396" spans="1:23" x14ac:dyDescent="0.2">
      <c r="A396" s="6">
        <v>395</v>
      </c>
      <c r="B396" s="7" t="s">
        <v>403</v>
      </c>
      <c r="C396" s="7" t="s">
        <v>404</v>
      </c>
      <c r="D396" s="7" t="s">
        <v>405</v>
      </c>
      <c r="E396" s="7" t="s">
        <v>1911</v>
      </c>
      <c r="F396" s="8">
        <f t="shared" si="48"/>
        <v>-0.2196476</v>
      </c>
      <c r="G396" s="6">
        <v>0</v>
      </c>
      <c r="H396" s="9">
        <f t="shared" si="49"/>
        <v>0</v>
      </c>
      <c r="I396" s="6">
        <v>0</v>
      </c>
      <c r="J396" s="9">
        <f t="shared" si="50"/>
        <v>0</v>
      </c>
      <c r="K396" s="6">
        <v>0</v>
      </c>
      <c r="L396" s="9">
        <f t="shared" si="51"/>
        <v>0</v>
      </c>
      <c r="M396" s="10">
        <v>0</v>
      </c>
      <c r="N396" s="10">
        <v>0</v>
      </c>
      <c r="O396" s="10">
        <v>0</v>
      </c>
      <c r="P396" s="6"/>
      <c r="Q396" s="9">
        <f t="shared" si="52"/>
        <v>0</v>
      </c>
      <c r="R396" s="6"/>
      <c r="S396" s="9">
        <f t="shared" si="53"/>
        <v>0</v>
      </c>
      <c r="T396" s="6"/>
      <c r="U396" s="9">
        <f t="shared" si="54"/>
        <v>0</v>
      </c>
      <c r="V396" s="11">
        <v>21964.76</v>
      </c>
      <c r="W396" s="12">
        <f t="shared" si="55"/>
        <v>0.2196476</v>
      </c>
    </row>
    <row r="397" spans="1:23" x14ac:dyDescent="0.2">
      <c r="A397" s="6">
        <v>396</v>
      </c>
      <c r="B397" s="7" t="s">
        <v>391</v>
      </c>
      <c r="C397" s="7" t="s">
        <v>392</v>
      </c>
      <c r="D397" s="7" t="s">
        <v>393</v>
      </c>
      <c r="E397" s="7" t="s">
        <v>1910</v>
      </c>
      <c r="F397" s="8">
        <f t="shared" si="48"/>
        <v>-0.26490790000000003</v>
      </c>
      <c r="G397" s="6">
        <v>0</v>
      </c>
      <c r="H397" s="9">
        <f t="shared" si="49"/>
        <v>0</v>
      </c>
      <c r="I397" s="6">
        <v>0</v>
      </c>
      <c r="J397" s="9">
        <f t="shared" si="50"/>
        <v>0</v>
      </c>
      <c r="K397" s="6">
        <v>0</v>
      </c>
      <c r="L397" s="9">
        <f t="shared" si="51"/>
        <v>0</v>
      </c>
      <c r="M397" s="10">
        <v>0</v>
      </c>
      <c r="N397" s="10">
        <v>0</v>
      </c>
      <c r="O397" s="10">
        <v>0</v>
      </c>
      <c r="P397" s="6"/>
      <c r="Q397" s="9">
        <f t="shared" si="52"/>
        <v>0</v>
      </c>
      <c r="R397" s="6"/>
      <c r="S397" s="9">
        <f t="shared" si="53"/>
        <v>0</v>
      </c>
      <c r="T397" s="6"/>
      <c r="U397" s="9">
        <f t="shared" si="54"/>
        <v>0</v>
      </c>
      <c r="V397" s="11">
        <v>26490.79</v>
      </c>
      <c r="W397" s="12">
        <f t="shared" si="55"/>
        <v>0.26490790000000003</v>
      </c>
    </row>
    <row r="398" spans="1:23" x14ac:dyDescent="0.2">
      <c r="A398" s="6">
        <v>397</v>
      </c>
      <c r="B398" s="7" t="s">
        <v>388</v>
      </c>
      <c r="C398" s="7" t="s">
        <v>389</v>
      </c>
      <c r="D398" s="7" t="s">
        <v>390</v>
      </c>
      <c r="E398" s="7" t="s">
        <v>1911</v>
      </c>
      <c r="F398" s="8">
        <f t="shared" si="48"/>
        <v>-0.28149000000000002</v>
      </c>
      <c r="G398" s="6">
        <v>0</v>
      </c>
      <c r="H398" s="9">
        <f t="shared" si="49"/>
        <v>0</v>
      </c>
      <c r="I398" s="6">
        <v>0</v>
      </c>
      <c r="J398" s="9">
        <f t="shared" si="50"/>
        <v>0</v>
      </c>
      <c r="K398" s="6">
        <v>0</v>
      </c>
      <c r="L398" s="9">
        <f t="shared" si="51"/>
        <v>0</v>
      </c>
      <c r="M398" s="10">
        <v>0</v>
      </c>
      <c r="N398" s="10">
        <v>0</v>
      </c>
      <c r="O398" s="10">
        <v>0</v>
      </c>
      <c r="P398" s="6"/>
      <c r="Q398" s="9">
        <f t="shared" si="52"/>
        <v>0</v>
      </c>
      <c r="R398" s="6"/>
      <c r="S398" s="9">
        <f t="shared" si="53"/>
        <v>0</v>
      </c>
      <c r="T398" s="6"/>
      <c r="U398" s="9">
        <f t="shared" si="54"/>
        <v>0</v>
      </c>
      <c r="V398" s="11">
        <v>28149</v>
      </c>
      <c r="W398" s="12">
        <f t="shared" si="55"/>
        <v>0.28149000000000002</v>
      </c>
    </row>
    <row r="399" spans="1:23" x14ac:dyDescent="0.2">
      <c r="A399" s="6">
        <v>398</v>
      </c>
      <c r="B399" s="7" t="s">
        <v>394</v>
      </c>
      <c r="C399" s="7" t="s">
        <v>395</v>
      </c>
      <c r="D399" s="7" t="s">
        <v>396</v>
      </c>
      <c r="E399" s="7" t="s">
        <v>1910</v>
      </c>
      <c r="F399" s="8">
        <f t="shared" si="48"/>
        <v>-0.28943310000000005</v>
      </c>
      <c r="G399" s="6">
        <v>0</v>
      </c>
      <c r="H399" s="9">
        <f t="shared" si="49"/>
        <v>0</v>
      </c>
      <c r="I399" s="6">
        <v>0</v>
      </c>
      <c r="J399" s="9">
        <f t="shared" si="50"/>
        <v>0</v>
      </c>
      <c r="K399" s="6">
        <v>0</v>
      </c>
      <c r="L399" s="9">
        <f t="shared" si="51"/>
        <v>0</v>
      </c>
      <c r="M399" s="10">
        <v>0</v>
      </c>
      <c r="N399" s="10">
        <v>0</v>
      </c>
      <c r="O399" s="10">
        <v>0</v>
      </c>
      <c r="P399" s="6"/>
      <c r="Q399" s="9">
        <f t="shared" si="52"/>
        <v>0</v>
      </c>
      <c r="R399" s="6"/>
      <c r="S399" s="9">
        <f t="shared" si="53"/>
        <v>0</v>
      </c>
      <c r="T399" s="6"/>
      <c r="U399" s="9">
        <f t="shared" si="54"/>
        <v>0</v>
      </c>
      <c r="V399" s="11">
        <v>28943.31</v>
      </c>
      <c r="W399" s="12">
        <f t="shared" si="55"/>
        <v>0.28943310000000005</v>
      </c>
    </row>
    <row r="400" spans="1:23" x14ac:dyDescent="0.2">
      <c r="A400" s="6">
        <v>399</v>
      </c>
      <c r="B400" s="7" t="s">
        <v>400</v>
      </c>
      <c r="C400" s="7" t="s">
        <v>401</v>
      </c>
      <c r="D400" s="7" t="s">
        <v>402</v>
      </c>
      <c r="E400" s="7" t="s">
        <v>1910</v>
      </c>
      <c r="F400" s="8">
        <f t="shared" si="48"/>
        <v>-0.3560527</v>
      </c>
      <c r="G400" s="6">
        <v>0</v>
      </c>
      <c r="H400" s="9">
        <f t="shared" si="49"/>
        <v>0</v>
      </c>
      <c r="I400" s="6">
        <v>0</v>
      </c>
      <c r="J400" s="9">
        <f t="shared" si="50"/>
        <v>0</v>
      </c>
      <c r="K400" s="6">
        <v>0</v>
      </c>
      <c r="L400" s="9">
        <f t="shared" si="51"/>
        <v>0</v>
      </c>
      <c r="M400" s="10">
        <v>0</v>
      </c>
      <c r="N400" s="10">
        <v>0</v>
      </c>
      <c r="O400" s="10">
        <v>0</v>
      </c>
      <c r="P400" s="6"/>
      <c r="Q400" s="9">
        <f t="shared" si="52"/>
        <v>0</v>
      </c>
      <c r="R400" s="6"/>
      <c r="S400" s="9">
        <f t="shared" si="53"/>
        <v>0</v>
      </c>
      <c r="T400" s="6"/>
      <c r="U400" s="9">
        <f t="shared" si="54"/>
        <v>0</v>
      </c>
      <c r="V400" s="11">
        <v>35605.269999999997</v>
      </c>
      <c r="W400" s="12">
        <f t="shared" si="55"/>
        <v>0.3560527</v>
      </c>
    </row>
    <row r="401" spans="1:23" x14ac:dyDescent="0.2">
      <c r="A401" s="6">
        <v>400</v>
      </c>
      <c r="B401" s="7" t="s">
        <v>469</v>
      </c>
      <c r="C401" s="7" t="s">
        <v>470</v>
      </c>
      <c r="D401" s="7" t="s">
        <v>471</v>
      </c>
      <c r="E401" s="7" t="s">
        <v>1911</v>
      </c>
      <c r="F401" s="8">
        <f t="shared" si="48"/>
        <v>-0.36849450000000061</v>
      </c>
      <c r="G401" s="6">
        <v>1</v>
      </c>
      <c r="H401" s="9">
        <f t="shared" si="49"/>
        <v>3</v>
      </c>
      <c r="I401" s="6">
        <v>0</v>
      </c>
      <c r="J401" s="9">
        <f t="shared" si="50"/>
        <v>0</v>
      </c>
      <c r="K401" s="6">
        <v>0</v>
      </c>
      <c r="L401" s="9">
        <f t="shared" si="51"/>
        <v>0</v>
      </c>
      <c r="M401" s="10">
        <v>1</v>
      </c>
      <c r="N401" s="10">
        <v>0</v>
      </c>
      <c r="O401" s="10">
        <v>0</v>
      </c>
      <c r="P401" s="6"/>
      <c r="Q401" s="9">
        <f t="shared" si="52"/>
        <v>0</v>
      </c>
      <c r="R401" s="6"/>
      <c r="S401" s="9">
        <f t="shared" si="53"/>
        <v>0</v>
      </c>
      <c r="T401" s="6"/>
      <c r="U401" s="9">
        <f t="shared" si="54"/>
        <v>0</v>
      </c>
      <c r="V401" s="11">
        <v>336849.45</v>
      </c>
      <c r="W401" s="12">
        <f t="shared" si="55"/>
        <v>3.3684945000000006</v>
      </c>
    </row>
    <row r="402" spans="1:23" x14ac:dyDescent="0.2">
      <c r="A402" s="6">
        <v>401</v>
      </c>
      <c r="B402" s="7" t="s">
        <v>1438</v>
      </c>
      <c r="C402" s="7" t="s">
        <v>1439</v>
      </c>
      <c r="D402" s="7" t="s">
        <v>1440</v>
      </c>
      <c r="E402" s="7" t="s">
        <v>1911</v>
      </c>
      <c r="F402" s="8">
        <f t="shared" si="48"/>
        <v>-0.59424940000000004</v>
      </c>
      <c r="G402" s="6">
        <v>0</v>
      </c>
      <c r="H402" s="9">
        <f t="shared" si="49"/>
        <v>0</v>
      </c>
      <c r="I402" s="6">
        <v>0</v>
      </c>
      <c r="J402" s="9">
        <f t="shared" si="50"/>
        <v>0</v>
      </c>
      <c r="K402" s="6">
        <v>0</v>
      </c>
      <c r="L402" s="9">
        <f t="shared" si="51"/>
        <v>0</v>
      </c>
      <c r="M402" s="10">
        <v>0</v>
      </c>
      <c r="N402" s="10">
        <v>0</v>
      </c>
      <c r="O402" s="10">
        <v>0</v>
      </c>
      <c r="P402" s="6"/>
      <c r="Q402" s="9">
        <f t="shared" si="52"/>
        <v>0</v>
      </c>
      <c r="R402" s="6"/>
      <c r="S402" s="9">
        <f t="shared" si="53"/>
        <v>0</v>
      </c>
      <c r="T402" s="6"/>
      <c r="U402" s="9">
        <f t="shared" si="54"/>
        <v>0</v>
      </c>
      <c r="V402" s="11">
        <v>59424.94</v>
      </c>
      <c r="W402" s="12">
        <f t="shared" si="55"/>
        <v>0.59424940000000004</v>
      </c>
    </row>
    <row r="403" spans="1:23" x14ac:dyDescent="0.2">
      <c r="A403" s="6">
        <v>402</v>
      </c>
      <c r="B403" s="7" t="s">
        <v>409</v>
      </c>
      <c r="C403" s="7" t="s">
        <v>410</v>
      </c>
      <c r="D403" s="7" t="s">
        <v>411</v>
      </c>
      <c r="E403" s="7" t="s">
        <v>1911</v>
      </c>
      <c r="F403" s="8">
        <f t="shared" si="48"/>
        <v>-0.60438730000000007</v>
      </c>
      <c r="G403" s="6">
        <v>0</v>
      </c>
      <c r="H403" s="9">
        <f t="shared" si="49"/>
        <v>0</v>
      </c>
      <c r="I403" s="6">
        <v>0</v>
      </c>
      <c r="J403" s="9">
        <f t="shared" si="50"/>
        <v>0</v>
      </c>
      <c r="K403" s="6">
        <v>0</v>
      </c>
      <c r="L403" s="9">
        <f t="shared" si="51"/>
        <v>0</v>
      </c>
      <c r="M403" s="10">
        <v>0</v>
      </c>
      <c r="N403" s="10">
        <v>0</v>
      </c>
      <c r="O403" s="10">
        <v>0</v>
      </c>
      <c r="P403" s="6"/>
      <c r="Q403" s="9">
        <f t="shared" si="52"/>
        <v>0</v>
      </c>
      <c r="R403" s="6"/>
      <c r="S403" s="9">
        <f t="shared" si="53"/>
        <v>0</v>
      </c>
      <c r="T403" s="6"/>
      <c r="U403" s="9">
        <f t="shared" si="54"/>
        <v>0</v>
      </c>
      <c r="V403" s="11">
        <v>60438.73</v>
      </c>
      <c r="W403" s="12">
        <f t="shared" si="55"/>
        <v>0.60438730000000007</v>
      </c>
    </row>
    <row r="404" spans="1:23" x14ac:dyDescent="0.2">
      <c r="A404" s="6">
        <v>403</v>
      </c>
      <c r="B404" s="7" t="s">
        <v>412</v>
      </c>
      <c r="C404" s="7" t="s">
        <v>413</v>
      </c>
      <c r="D404" s="7" t="s">
        <v>414</v>
      </c>
      <c r="E404" s="7" t="s">
        <v>1910</v>
      </c>
      <c r="F404" s="8">
        <f t="shared" si="48"/>
        <v>-0.6103227</v>
      </c>
      <c r="G404" s="6">
        <v>0</v>
      </c>
      <c r="H404" s="9">
        <f t="shared" si="49"/>
        <v>0</v>
      </c>
      <c r="I404" s="6">
        <v>0</v>
      </c>
      <c r="J404" s="9">
        <f t="shared" si="50"/>
        <v>0</v>
      </c>
      <c r="K404" s="6">
        <v>0</v>
      </c>
      <c r="L404" s="9">
        <f t="shared" si="51"/>
        <v>0</v>
      </c>
      <c r="M404" s="10">
        <v>0</v>
      </c>
      <c r="N404" s="10">
        <v>0</v>
      </c>
      <c r="O404" s="10">
        <v>0</v>
      </c>
      <c r="P404" s="6"/>
      <c r="Q404" s="9">
        <f t="shared" si="52"/>
        <v>0</v>
      </c>
      <c r="R404" s="6"/>
      <c r="S404" s="9">
        <f t="shared" si="53"/>
        <v>0</v>
      </c>
      <c r="T404" s="6"/>
      <c r="U404" s="9">
        <f t="shared" si="54"/>
        <v>0</v>
      </c>
      <c r="V404" s="11">
        <v>61032.27</v>
      </c>
      <c r="W404" s="12">
        <f t="shared" si="55"/>
        <v>0.6103227</v>
      </c>
    </row>
    <row r="405" spans="1:23" x14ac:dyDescent="0.2">
      <c r="A405" s="6">
        <v>404</v>
      </c>
      <c r="B405" s="7" t="s">
        <v>415</v>
      </c>
      <c r="C405" s="7" t="s">
        <v>416</v>
      </c>
      <c r="D405" s="7" t="s">
        <v>417</v>
      </c>
      <c r="E405" s="7" t="s">
        <v>1911</v>
      </c>
      <c r="F405" s="8">
        <f t="shared" si="48"/>
        <v>-0.63726480000000008</v>
      </c>
      <c r="G405" s="6">
        <v>0</v>
      </c>
      <c r="H405" s="9">
        <f t="shared" si="49"/>
        <v>0</v>
      </c>
      <c r="I405" s="6">
        <v>0</v>
      </c>
      <c r="J405" s="9">
        <f t="shared" si="50"/>
        <v>0</v>
      </c>
      <c r="K405" s="6">
        <v>0</v>
      </c>
      <c r="L405" s="9">
        <f t="shared" si="51"/>
        <v>0</v>
      </c>
      <c r="M405" s="10">
        <v>0</v>
      </c>
      <c r="N405" s="10">
        <v>0</v>
      </c>
      <c r="O405" s="10">
        <v>0</v>
      </c>
      <c r="P405" s="6"/>
      <c r="Q405" s="9">
        <f t="shared" si="52"/>
        <v>0</v>
      </c>
      <c r="R405" s="6"/>
      <c r="S405" s="9">
        <f t="shared" si="53"/>
        <v>0</v>
      </c>
      <c r="T405" s="6"/>
      <c r="U405" s="9">
        <f t="shared" si="54"/>
        <v>0</v>
      </c>
      <c r="V405" s="11">
        <v>63726.48</v>
      </c>
      <c r="W405" s="12">
        <f t="shared" si="55"/>
        <v>0.63726480000000008</v>
      </c>
    </row>
    <row r="406" spans="1:23" x14ac:dyDescent="0.2">
      <c r="A406" s="6">
        <v>405</v>
      </c>
      <c r="B406" s="7" t="s">
        <v>382</v>
      </c>
      <c r="C406" s="7" t="s">
        <v>383</v>
      </c>
      <c r="D406" s="7" t="s">
        <v>384</v>
      </c>
      <c r="E406" s="7" t="s">
        <v>1911</v>
      </c>
      <c r="F406" s="8">
        <f t="shared" si="48"/>
        <v>-0.66163150000000004</v>
      </c>
      <c r="G406" s="6">
        <v>0</v>
      </c>
      <c r="H406" s="9">
        <f t="shared" si="49"/>
        <v>0</v>
      </c>
      <c r="I406" s="6">
        <v>0</v>
      </c>
      <c r="J406" s="9">
        <f t="shared" si="50"/>
        <v>0</v>
      </c>
      <c r="K406" s="6">
        <v>0</v>
      </c>
      <c r="L406" s="9">
        <f t="shared" si="51"/>
        <v>0</v>
      </c>
      <c r="M406" s="10">
        <v>0</v>
      </c>
      <c r="N406" s="10">
        <v>0</v>
      </c>
      <c r="O406" s="10">
        <v>0</v>
      </c>
      <c r="P406" s="6"/>
      <c r="Q406" s="9">
        <f t="shared" si="52"/>
        <v>0</v>
      </c>
      <c r="R406" s="6"/>
      <c r="S406" s="9">
        <f t="shared" si="53"/>
        <v>0</v>
      </c>
      <c r="T406" s="6"/>
      <c r="U406" s="9">
        <f t="shared" si="54"/>
        <v>0</v>
      </c>
      <c r="V406" s="11">
        <v>66163.149999999994</v>
      </c>
      <c r="W406" s="12">
        <f t="shared" si="55"/>
        <v>0.66163150000000004</v>
      </c>
    </row>
    <row r="407" spans="1:23" x14ac:dyDescent="0.2">
      <c r="A407" s="6">
        <v>406</v>
      </c>
      <c r="B407" s="7" t="s">
        <v>418</v>
      </c>
      <c r="C407" s="7" t="s">
        <v>419</v>
      </c>
      <c r="D407" s="7" t="s">
        <v>420</v>
      </c>
      <c r="E407" s="7" t="s">
        <v>1913</v>
      </c>
      <c r="F407" s="8">
        <f t="shared" si="48"/>
        <v>-0.68285010000000002</v>
      </c>
      <c r="G407" s="6">
        <v>0</v>
      </c>
      <c r="H407" s="9">
        <f t="shared" si="49"/>
        <v>0</v>
      </c>
      <c r="I407" s="6">
        <v>0</v>
      </c>
      <c r="J407" s="9">
        <f t="shared" si="50"/>
        <v>0</v>
      </c>
      <c r="K407" s="6">
        <v>0</v>
      </c>
      <c r="L407" s="9">
        <f t="shared" si="51"/>
        <v>0</v>
      </c>
      <c r="M407" s="10">
        <v>0</v>
      </c>
      <c r="N407" s="10">
        <v>0</v>
      </c>
      <c r="O407" s="10">
        <v>0</v>
      </c>
      <c r="P407" s="6"/>
      <c r="Q407" s="9">
        <f t="shared" si="52"/>
        <v>0</v>
      </c>
      <c r="R407" s="6"/>
      <c r="S407" s="9">
        <f t="shared" si="53"/>
        <v>0</v>
      </c>
      <c r="T407" s="6"/>
      <c r="U407" s="9">
        <f t="shared" si="54"/>
        <v>0</v>
      </c>
      <c r="V407" s="11">
        <v>68285.009999999995</v>
      </c>
      <c r="W407" s="12">
        <f t="shared" si="55"/>
        <v>0.68285010000000002</v>
      </c>
    </row>
    <row r="408" spans="1:23" x14ac:dyDescent="0.2">
      <c r="A408" s="6">
        <v>407</v>
      </c>
      <c r="B408" s="7" t="s">
        <v>406</v>
      </c>
      <c r="C408" s="7" t="s">
        <v>407</v>
      </c>
      <c r="D408" s="7" t="s">
        <v>408</v>
      </c>
      <c r="E408" s="7" t="s">
        <v>1911</v>
      </c>
      <c r="F408" s="8">
        <f t="shared" si="48"/>
        <v>-0.74421580000000009</v>
      </c>
      <c r="G408" s="6">
        <v>0</v>
      </c>
      <c r="H408" s="9">
        <f t="shared" si="49"/>
        <v>0</v>
      </c>
      <c r="I408" s="6">
        <v>0</v>
      </c>
      <c r="J408" s="9">
        <f t="shared" si="50"/>
        <v>0</v>
      </c>
      <c r="K408" s="6">
        <v>0</v>
      </c>
      <c r="L408" s="9">
        <f t="shared" si="51"/>
        <v>0</v>
      </c>
      <c r="M408" s="10">
        <v>0</v>
      </c>
      <c r="N408" s="10">
        <v>0</v>
      </c>
      <c r="O408" s="10">
        <v>0</v>
      </c>
      <c r="P408" s="6"/>
      <c r="Q408" s="9">
        <f t="shared" si="52"/>
        <v>0</v>
      </c>
      <c r="R408" s="6"/>
      <c r="S408" s="9">
        <f t="shared" si="53"/>
        <v>0</v>
      </c>
      <c r="T408" s="6"/>
      <c r="U408" s="9">
        <f t="shared" si="54"/>
        <v>0</v>
      </c>
      <c r="V408" s="11">
        <v>74421.58</v>
      </c>
      <c r="W408" s="12">
        <f t="shared" si="55"/>
        <v>0.74421580000000009</v>
      </c>
    </row>
    <row r="409" spans="1:23" x14ac:dyDescent="0.2">
      <c r="A409" s="6">
        <v>408</v>
      </c>
      <c r="B409" s="7" t="s">
        <v>424</v>
      </c>
      <c r="C409" s="7" t="s">
        <v>425</v>
      </c>
      <c r="D409" s="7" t="s">
        <v>426</v>
      </c>
      <c r="E409" s="7" t="s">
        <v>1911</v>
      </c>
      <c r="F409" s="8">
        <f t="shared" si="48"/>
        <v>-0.90691810000000006</v>
      </c>
      <c r="G409" s="6">
        <v>0</v>
      </c>
      <c r="H409" s="9">
        <f t="shared" si="49"/>
        <v>0</v>
      </c>
      <c r="I409" s="6">
        <v>0</v>
      </c>
      <c r="J409" s="9">
        <f t="shared" si="50"/>
        <v>0</v>
      </c>
      <c r="K409" s="6">
        <v>0</v>
      </c>
      <c r="L409" s="9">
        <f t="shared" si="51"/>
        <v>0</v>
      </c>
      <c r="M409" s="10">
        <v>0</v>
      </c>
      <c r="N409" s="10">
        <v>0</v>
      </c>
      <c r="O409" s="10">
        <v>0</v>
      </c>
      <c r="P409" s="6"/>
      <c r="Q409" s="9">
        <f t="shared" si="52"/>
        <v>0</v>
      </c>
      <c r="R409" s="6"/>
      <c r="S409" s="9">
        <f t="shared" si="53"/>
        <v>0</v>
      </c>
      <c r="T409" s="6"/>
      <c r="U409" s="9">
        <f t="shared" si="54"/>
        <v>0</v>
      </c>
      <c r="V409" s="11">
        <v>90691.81</v>
      </c>
      <c r="W409" s="12">
        <f t="shared" si="55"/>
        <v>0.90691810000000006</v>
      </c>
    </row>
    <row r="410" spans="1:23" x14ac:dyDescent="0.2">
      <c r="A410" s="6">
        <v>409</v>
      </c>
      <c r="B410" s="7" t="s">
        <v>427</v>
      </c>
      <c r="C410" s="7" t="s">
        <v>428</v>
      </c>
      <c r="D410" s="7" t="s">
        <v>429</v>
      </c>
      <c r="E410" s="7" t="s">
        <v>1910</v>
      </c>
      <c r="F410" s="8">
        <f t="shared" si="48"/>
        <v>-1.1579107000000002</v>
      </c>
      <c r="G410" s="6">
        <v>0</v>
      </c>
      <c r="H410" s="9">
        <f t="shared" si="49"/>
        <v>0</v>
      </c>
      <c r="I410" s="6">
        <v>0</v>
      </c>
      <c r="J410" s="9">
        <f t="shared" si="50"/>
        <v>0</v>
      </c>
      <c r="K410" s="6">
        <v>0</v>
      </c>
      <c r="L410" s="9">
        <f t="shared" si="51"/>
        <v>0</v>
      </c>
      <c r="M410" s="10">
        <v>0</v>
      </c>
      <c r="N410" s="10">
        <v>0</v>
      </c>
      <c r="O410" s="10">
        <v>0</v>
      </c>
      <c r="P410" s="6"/>
      <c r="Q410" s="9">
        <f t="shared" si="52"/>
        <v>0</v>
      </c>
      <c r="R410" s="6"/>
      <c r="S410" s="9">
        <f t="shared" si="53"/>
        <v>0</v>
      </c>
      <c r="T410" s="6"/>
      <c r="U410" s="9">
        <f t="shared" si="54"/>
        <v>0</v>
      </c>
      <c r="V410" s="11">
        <v>115791.07</v>
      </c>
      <c r="W410" s="12">
        <f t="shared" si="55"/>
        <v>1.1579107000000002</v>
      </c>
    </row>
    <row r="411" spans="1:23" x14ac:dyDescent="0.2">
      <c r="A411" s="6">
        <v>410</v>
      </c>
      <c r="B411" s="7" t="s">
        <v>421</v>
      </c>
      <c r="C411" s="7" t="s">
        <v>422</v>
      </c>
      <c r="D411" s="7" t="s">
        <v>423</v>
      </c>
      <c r="E411" s="7" t="s">
        <v>1911</v>
      </c>
      <c r="F411" s="8">
        <f t="shared" si="48"/>
        <v>-1.1814500000000008</v>
      </c>
      <c r="G411" s="6">
        <v>1</v>
      </c>
      <c r="H411" s="9">
        <f t="shared" si="49"/>
        <v>3</v>
      </c>
      <c r="I411" s="6">
        <v>0</v>
      </c>
      <c r="J411" s="9">
        <f t="shared" si="50"/>
        <v>0</v>
      </c>
      <c r="K411" s="6">
        <v>0</v>
      </c>
      <c r="L411" s="9">
        <f t="shared" si="51"/>
        <v>0</v>
      </c>
      <c r="M411" s="10">
        <v>1</v>
      </c>
      <c r="N411" s="10">
        <v>0</v>
      </c>
      <c r="O411" s="10">
        <v>0</v>
      </c>
      <c r="P411" s="6"/>
      <c r="Q411" s="9">
        <f t="shared" si="52"/>
        <v>0</v>
      </c>
      <c r="R411" s="6"/>
      <c r="S411" s="9">
        <f t="shared" si="53"/>
        <v>0</v>
      </c>
      <c r="T411" s="6"/>
      <c r="U411" s="9">
        <f t="shared" si="54"/>
        <v>0</v>
      </c>
      <c r="V411" s="11">
        <v>418145</v>
      </c>
      <c r="W411" s="12">
        <f t="shared" si="55"/>
        <v>4.1814500000000008</v>
      </c>
    </row>
    <row r="412" spans="1:23" x14ac:dyDescent="0.2">
      <c r="A412" s="6">
        <v>411</v>
      </c>
      <c r="B412" s="7" t="s">
        <v>433</v>
      </c>
      <c r="C412" s="7" t="s">
        <v>434</v>
      </c>
      <c r="D412" s="7" t="s">
        <v>435</v>
      </c>
      <c r="E412" s="7" t="s">
        <v>1911</v>
      </c>
      <c r="F412" s="8">
        <f t="shared" si="48"/>
        <v>-1.3569287000000001</v>
      </c>
      <c r="G412" s="6">
        <v>0</v>
      </c>
      <c r="H412" s="9">
        <f t="shared" si="49"/>
        <v>0</v>
      </c>
      <c r="I412" s="6">
        <v>0</v>
      </c>
      <c r="J412" s="9">
        <f t="shared" si="50"/>
        <v>0</v>
      </c>
      <c r="K412" s="6">
        <v>0</v>
      </c>
      <c r="L412" s="9">
        <f t="shared" si="51"/>
        <v>0</v>
      </c>
      <c r="M412" s="10">
        <v>0</v>
      </c>
      <c r="N412" s="10">
        <v>0</v>
      </c>
      <c r="O412" s="10">
        <v>0</v>
      </c>
      <c r="P412" s="6"/>
      <c r="Q412" s="9">
        <f t="shared" si="52"/>
        <v>0</v>
      </c>
      <c r="R412" s="6"/>
      <c r="S412" s="9">
        <f t="shared" si="53"/>
        <v>0</v>
      </c>
      <c r="T412" s="6"/>
      <c r="U412" s="9">
        <f t="shared" si="54"/>
        <v>0</v>
      </c>
      <c r="V412" s="11">
        <v>135692.87</v>
      </c>
      <c r="W412" s="12">
        <f t="shared" si="55"/>
        <v>1.3569287000000001</v>
      </c>
    </row>
    <row r="413" spans="1:23" x14ac:dyDescent="0.2">
      <c r="A413" s="6">
        <v>412</v>
      </c>
      <c r="B413" s="7" t="s">
        <v>253</v>
      </c>
      <c r="C413" s="7" t="s">
        <v>254</v>
      </c>
      <c r="D413" s="7" t="s">
        <v>255</v>
      </c>
      <c r="E413" s="7" t="s">
        <v>1912</v>
      </c>
      <c r="F413" s="8">
        <f t="shared" si="48"/>
        <v>-1.6196589000000003</v>
      </c>
      <c r="G413" s="6">
        <v>0</v>
      </c>
      <c r="H413" s="9">
        <f t="shared" si="49"/>
        <v>0</v>
      </c>
      <c r="I413" s="6">
        <v>0</v>
      </c>
      <c r="J413" s="9">
        <f t="shared" si="50"/>
        <v>0</v>
      </c>
      <c r="K413" s="6">
        <v>0</v>
      </c>
      <c r="L413" s="9">
        <f t="shared" si="51"/>
        <v>0</v>
      </c>
      <c r="M413" s="10">
        <v>0</v>
      </c>
      <c r="N413" s="10">
        <v>0</v>
      </c>
      <c r="O413" s="10">
        <v>0</v>
      </c>
      <c r="P413" s="6"/>
      <c r="Q413" s="9">
        <f t="shared" si="52"/>
        <v>0</v>
      </c>
      <c r="R413" s="6"/>
      <c r="S413" s="9">
        <f t="shared" si="53"/>
        <v>0</v>
      </c>
      <c r="T413" s="6"/>
      <c r="U413" s="9">
        <f t="shared" si="54"/>
        <v>0</v>
      </c>
      <c r="V413" s="11">
        <v>161965.89000000001</v>
      </c>
      <c r="W413" s="12">
        <f t="shared" si="55"/>
        <v>1.6196589000000003</v>
      </c>
    </row>
    <row r="414" spans="1:23" x14ac:dyDescent="0.2">
      <c r="A414" s="6">
        <v>413</v>
      </c>
      <c r="B414" s="7" t="s">
        <v>436</v>
      </c>
      <c r="C414" s="7" t="s">
        <v>437</v>
      </c>
      <c r="D414" s="7" t="s">
        <v>438</v>
      </c>
      <c r="E414" s="7" t="s">
        <v>1911</v>
      </c>
      <c r="F414" s="8">
        <f t="shared" si="48"/>
        <v>-1.6701723000000002</v>
      </c>
      <c r="G414" s="6">
        <v>0</v>
      </c>
      <c r="H414" s="9">
        <f t="shared" si="49"/>
        <v>0</v>
      </c>
      <c r="I414" s="6">
        <v>0</v>
      </c>
      <c r="J414" s="9">
        <f t="shared" si="50"/>
        <v>0</v>
      </c>
      <c r="K414" s="6">
        <v>0</v>
      </c>
      <c r="L414" s="9">
        <f t="shared" si="51"/>
        <v>0</v>
      </c>
      <c r="M414" s="10">
        <v>0</v>
      </c>
      <c r="N414" s="10">
        <v>0</v>
      </c>
      <c r="O414" s="10">
        <v>0</v>
      </c>
      <c r="P414" s="6"/>
      <c r="Q414" s="9">
        <f t="shared" si="52"/>
        <v>0</v>
      </c>
      <c r="R414" s="6"/>
      <c r="S414" s="9">
        <f t="shared" si="53"/>
        <v>0</v>
      </c>
      <c r="T414" s="6"/>
      <c r="U414" s="9">
        <f t="shared" si="54"/>
        <v>0</v>
      </c>
      <c r="V414" s="11">
        <v>167017.23000000001</v>
      </c>
      <c r="W414" s="12">
        <f t="shared" si="55"/>
        <v>1.6701723000000002</v>
      </c>
    </row>
    <row r="415" spans="1:23" x14ac:dyDescent="0.2">
      <c r="A415" s="6">
        <v>414</v>
      </c>
      <c r="B415" s="7" t="s">
        <v>439</v>
      </c>
      <c r="C415" s="7" t="s">
        <v>440</v>
      </c>
      <c r="D415" s="7" t="s">
        <v>441</v>
      </c>
      <c r="E415" s="7" t="s">
        <v>1910</v>
      </c>
      <c r="F415" s="8">
        <f t="shared" si="48"/>
        <v>-1.7281564000000003</v>
      </c>
      <c r="G415" s="6">
        <v>0</v>
      </c>
      <c r="H415" s="9">
        <f t="shared" si="49"/>
        <v>0</v>
      </c>
      <c r="I415" s="6">
        <v>0</v>
      </c>
      <c r="J415" s="9">
        <f t="shared" si="50"/>
        <v>0</v>
      </c>
      <c r="K415" s="6">
        <v>0</v>
      </c>
      <c r="L415" s="9">
        <f t="shared" si="51"/>
        <v>0</v>
      </c>
      <c r="M415" s="10">
        <v>0</v>
      </c>
      <c r="N415" s="10">
        <v>0</v>
      </c>
      <c r="O415" s="10">
        <v>0</v>
      </c>
      <c r="P415" s="6"/>
      <c r="Q415" s="9">
        <f t="shared" si="52"/>
        <v>0</v>
      </c>
      <c r="R415" s="6"/>
      <c r="S415" s="9">
        <f t="shared" si="53"/>
        <v>0</v>
      </c>
      <c r="T415" s="6"/>
      <c r="U415" s="9">
        <f t="shared" si="54"/>
        <v>0</v>
      </c>
      <c r="V415" s="11">
        <v>172815.64</v>
      </c>
      <c r="W415" s="12">
        <f t="shared" si="55"/>
        <v>1.7281564000000003</v>
      </c>
    </row>
    <row r="416" spans="1:23" x14ac:dyDescent="0.2">
      <c r="A416" s="6">
        <v>415</v>
      </c>
      <c r="B416" s="7" t="s">
        <v>448</v>
      </c>
      <c r="C416" s="7" t="s">
        <v>449</v>
      </c>
      <c r="D416" s="7" t="s">
        <v>450</v>
      </c>
      <c r="E416" s="7" t="s">
        <v>1911</v>
      </c>
      <c r="F416" s="8">
        <f t="shared" si="48"/>
        <v>-2.4149144000000002</v>
      </c>
      <c r="G416" s="6">
        <v>0</v>
      </c>
      <c r="H416" s="9">
        <f t="shared" si="49"/>
        <v>0</v>
      </c>
      <c r="I416" s="6">
        <v>0</v>
      </c>
      <c r="J416" s="9">
        <f t="shared" si="50"/>
        <v>0</v>
      </c>
      <c r="K416" s="6">
        <v>0</v>
      </c>
      <c r="L416" s="9">
        <f t="shared" si="51"/>
        <v>0</v>
      </c>
      <c r="M416" s="10">
        <v>0</v>
      </c>
      <c r="N416" s="10">
        <v>0</v>
      </c>
      <c r="O416" s="10">
        <v>0</v>
      </c>
      <c r="P416" s="6"/>
      <c r="Q416" s="9">
        <f t="shared" si="52"/>
        <v>0</v>
      </c>
      <c r="R416" s="6"/>
      <c r="S416" s="9">
        <f t="shared" si="53"/>
        <v>0</v>
      </c>
      <c r="T416" s="6"/>
      <c r="U416" s="9">
        <f t="shared" si="54"/>
        <v>0</v>
      </c>
      <c r="V416" s="11">
        <v>241491.44</v>
      </c>
      <c r="W416" s="12">
        <f t="shared" si="55"/>
        <v>2.4149144000000002</v>
      </c>
    </row>
    <row r="417" spans="1:23" x14ac:dyDescent="0.2">
      <c r="A417" s="6">
        <v>416</v>
      </c>
      <c r="B417" s="7" t="s">
        <v>442</v>
      </c>
      <c r="C417" s="7" t="s">
        <v>443</v>
      </c>
      <c r="D417" s="7" t="s">
        <v>444</v>
      </c>
      <c r="E417" s="7" t="s">
        <v>1911</v>
      </c>
      <c r="F417" s="8">
        <f t="shared" si="48"/>
        <v>-2.5477028000000006</v>
      </c>
      <c r="G417" s="6">
        <v>1</v>
      </c>
      <c r="H417" s="9">
        <f t="shared" si="49"/>
        <v>3</v>
      </c>
      <c r="I417" s="6">
        <v>0</v>
      </c>
      <c r="J417" s="9">
        <f t="shared" si="50"/>
        <v>0</v>
      </c>
      <c r="K417" s="6">
        <v>0</v>
      </c>
      <c r="L417" s="9">
        <f t="shared" si="51"/>
        <v>0</v>
      </c>
      <c r="M417" s="10">
        <v>1</v>
      </c>
      <c r="N417" s="10">
        <v>0</v>
      </c>
      <c r="O417" s="10">
        <v>0</v>
      </c>
      <c r="P417" s="6"/>
      <c r="Q417" s="9">
        <f t="shared" si="52"/>
        <v>0</v>
      </c>
      <c r="R417" s="6"/>
      <c r="S417" s="9">
        <f t="shared" si="53"/>
        <v>0</v>
      </c>
      <c r="T417" s="6"/>
      <c r="U417" s="9">
        <f t="shared" si="54"/>
        <v>0</v>
      </c>
      <c r="V417" s="11">
        <v>554770.28</v>
      </c>
      <c r="W417" s="12">
        <f t="shared" si="55"/>
        <v>5.5477028000000006</v>
      </c>
    </row>
    <row r="418" spans="1:23" x14ac:dyDescent="0.2">
      <c r="A418" s="6">
        <v>417</v>
      </c>
      <c r="B418" s="7" t="s">
        <v>451</v>
      </c>
      <c r="C418" s="7" t="s">
        <v>452</v>
      </c>
      <c r="D418" s="7" t="s">
        <v>453</v>
      </c>
      <c r="E418" s="7" t="s">
        <v>1912</v>
      </c>
      <c r="F418" s="8">
        <f t="shared" si="48"/>
        <v>-2.8238344000000004</v>
      </c>
      <c r="G418" s="6">
        <v>0</v>
      </c>
      <c r="H418" s="9">
        <f t="shared" si="49"/>
        <v>0</v>
      </c>
      <c r="I418" s="6">
        <v>0</v>
      </c>
      <c r="J418" s="9">
        <f t="shared" si="50"/>
        <v>0</v>
      </c>
      <c r="K418" s="6">
        <v>0</v>
      </c>
      <c r="L418" s="9">
        <f t="shared" si="51"/>
        <v>0</v>
      </c>
      <c r="M418" s="10">
        <v>0</v>
      </c>
      <c r="N418" s="10">
        <v>0</v>
      </c>
      <c r="O418" s="10">
        <v>0</v>
      </c>
      <c r="P418" s="6"/>
      <c r="Q418" s="9">
        <f t="shared" si="52"/>
        <v>0</v>
      </c>
      <c r="R418" s="6"/>
      <c r="S418" s="9">
        <f t="shared" si="53"/>
        <v>0</v>
      </c>
      <c r="T418" s="6"/>
      <c r="U418" s="9">
        <f t="shared" si="54"/>
        <v>0</v>
      </c>
      <c r="V418" s="11">
        <v>282383.44</v>
      </c>
      <c r="W418" s="12">
        <f t="shared" si="55"/>
        <v>2.8238344000000004</v>
      </c>
    </row>
    <row r="419" spans="1:23" x14ac:dyDescent="0.2">
      <c r="A419" s="6">
        <v>418</v>
      </c>
      <c r="B419" s="7" t="s">
        <v>445</v>
      </c>
      <c r="C419" s="7" t="s">
        <v>446</v>
      </c>
      <c r="D419" s="7" t="s">
        <v>447</v>
      </c>
      <c r="E419" s="7" t="s">
        <v>1911</v>
      </c>
      <c r="F419" s="8">
        <f t="shared" si="48"/>
        <v>-3.0370404</v>
      </c>
      <c r="G419" s="6">
        <v>0</v>
      </c>
      <c r="H419" s="9">
        <f t="shared" si="49"/>
        <v>0</v>
      </c>
      <c r="I419" s="6">
        <v>0</v>
      </c>
      <c r="J419" s="9">
        <f t="shared" si="50"/>
        <v>0</v>
      </c>
      <c r="K419" s="6">
        <v>0</v>
      </c>
      <c r="L419" s="9">
        <f t="shared" si="51"/>
        <v>0</v>
      </c>
      <c r="M419" s="10">
        <v>0</v>
      </c>
      <c r="N419" s="10">
        <v>0</v>
      </c>
      <c r="O419" s="10">
        <v>0</v>
      </c>
      <c r="P419" s="6"/>
      <c r="Q419" s="9">
        <f t="shared" si="52"/>
        <v>0</v>
      </c>
      <c r="R419" s="6"/>
      <c r="S419" s="9">
        <f t="shared" si="53"/>
        <v>0</v>
      </c>
      <c r="T419" s="6"/>
      <c r="U419" s="9">
        <f t="shared" si="54"/>
        <v>0</v>
      </c>
      <c r="V419" s="11">
        <v>303704.03999999998</v>
      </c>
      <c r="W419" s="12">
        <f t="shared" si="55"/>
        <v>3.0370404</v>
      </c>
    </row>
    <row r="420" spans="1:23" x14ac:dyDescent="0.2">
      <c r="A420" s="6">
        <v>419</v>
      </c>
      <c r="B420" s="7" t="s">
        <v>454</v>
      </c>
      <c r="C420" s="7" t="s">
        <v>455</v>
      </c>
      <c r="D420" s="7" t="s">
        <v>456</v>
      </c>
      <c r="E420" s="7" t="s">
        <v>1911</v>
      </c>
      <c r="F420" s="8">
        <f t="shared" si="48"/>
        <v>-3.1443795000000003</v>
      </c>
      <c r="G420" s="6">
        <v>0</v>
      </c>
      <c r="H420" s="9">
        <f t="shared" si="49"/>
        <v>0</v>
      </c>
      <c r="I420" s="6">
        <v>0</v>
      </c>
      <c r="J420" s="9">
        <f t="shared" si="50"/>
        <v>0</v>
      </c>
      <c r="K420" s="6">
        <v>0</v>
      </c>
      <c r="L420" s="9">
        <f t="shared" si="51"/>
        <v>0</v>
      </c>
      <c r="M420" s="10">
        <v>0</v>
      </c>
      <c r="N420" s="10">
        <v>0</v>
      </c>
      <c r="O420" s="10">
        <v>0</v>
      </c>
      <c r="P420" s="6"/>
      <c r="Q420" s="9">
        <f t="shared" si="52"/>
        <v>0</v>
      </c>
      <c r="R420" s="6"/>
      <c r="S420" s="9">
        <f t="shared" si="53"/>
        <v>0</v>
      </c>
      <c r="T420" s="6"/>
      <c r="U420" s="9">
        <f t="shared" si="54"/>
        <v>0</v>
      </c>
      <c r="V420" s="11">
        <v>314437.95</v>
      </c>
      <c r="W420" s="12">
        <f t="shared" si="55"/>
        <v>3.1443795000000003</v>
      </c>
    </row>
    <row r="421" spans="1:23" x14ac:dyDescent="0.2">
      <c r="A421" s="6">
        <v>420</v>
      </c>
      <c r="B421" s="7" t="s">
        <v>457</v>
      </c>
      <c r="C421" s="7" t="s">
        <v>458</v>
      </c>
      <c r="D421" s="7" t="s">
        <v>459</v>
      </c>
      <c r="E421" s="7" t="s">
        <v>1910</v>
      </c>
      <c r="F421" s="8">
        <f t="shared" si="48"/>
        <v>-3.4624913000000004</v>
      </c>
      <c r="G421" s="6">
        <v>0</v>
      </c>
      <c r="H421" s="9">
        <f t="shared" si="49"/>
        <v>0</v>
      </c>
      <c r="I421" s="6">
        <v>0</v>
      </c>
      <c r="J421" s="9">
        <f t="shared" si="50"/>
        <v>0</v>
      </c>
      <c r="K421" s="6">
        <v>0</v>
      </c>
      <c r="L421" s="9">
        <f t="shared" si="51"/>
        <v>0</v>
      </c>
      <c r="M421" s="10">
        <v>0</v>
      </c>
      <c r="N421" s="10">
        <v>0</v>
      </c>
      <c r="O421" s="10">
        <v>0</v>
      </c>
      <c r="P421" s="6"/>
      <c r="Q421" s="9">
        <f t="shared" si="52"/>
        <v>0</v>
      </c>
      <c r="R421" s="6"/>
      <c r="S421" s="9">
        <f t="shared" si="53"/>
        <v>0</v>
      </c>
      <c r="T421" s="6"/>
      <c r="U421" s="9">
        <f t="shared" si="54"/>
        <v>0</v>
      </c>
      <c r="V421" s="11">
        <v>346249.13</v>
      </c>
      <c r="W421" s="12">
        <f t="shared" si="55"/>
        <v>3.4624913000000004</v>
      </c>
    </row>
    <row r="422" spans="1:23" x14ac:dyDescent="0.2">
      <c r="A422" s="6">
        <v>421</v>
      </c>
      <c r="B422" s="7" t="s">
        <v>460</v>
      </c>
      <c r="C422" s="7" t="s">
        <v>461</v>
      </c>
      <c r="D422" s="7" t="s">
        <v>462</v>
      </c>
      <c r="E422" s="7" t="s">
        <v>1911</v>
      </c>
      <c r="F422" s="8">
        <f t="shared" si="48"/>
        <v>-3.5025476000000002</v>
      </c>
      <c r="G422" s="6">
        <v>0</v>
      </c>
      <c r="H422" s="9">
        <f t="shared" si="49"/>
        <v>0</v>
      </c>
      <c r="I422" s="6">
        <v>0</v>
      </c>
      <c r="J422" s="9">
        <f t="shared" si="50"/>
        <v>0</v>
      </c>
      <c r="K422" s="6">
        <v>0</v>
      </c>
      <c r="L422" s="9">
        <f t="shared" si="51"/>
        <v>0</v>
      </c>
      <c r="M422" s="10">
        <v>0</v>
      </c>
      <c r="N422" s="10">
        <v>0</v>
      </c>
      <c r="O422" s="10">
        <v>0</v>
      </c>
      <c r="P422" s="6"/>
      <c r="Q422" s="9">
        <f t="shared" si="52"/>
        <v>0</v>
      </c>
      <c r="R422" s="6"/>
      <c r="S422" s="9">
        <f t="shared" si="53"/>
        <v>0</v>
      </c>
      <c r="T422" s="6"/>
      <c r="U422" s="9">
        <f t="shared" si="54"/>
        <v>0</v>
      </c>
      <c r="V422" s="11">
        <v>350254.76</v>
      </c>
      <c r="W422" s="12">
        <f t="shared" si="55"/>
        <v>3.5025476000000002</v>
      </c>
    </row>
    <row r="423" spans="1:23" x14ac:dyDescent="0.2">
      <c r="A423" s="6">
        <v>422</v>
      </c>
      <c r="B423" s="7" t="s">
        <v>463</v>
      </c>
      <c r="C423" s="7" t="s">
        <v>464</v>
      </c>
      <c r="D423" s="7" t="s">
        <v>465</v>
      </c>
      <c r="E423" s="7" t="s">
        <v>1911</v>
      </c>
      <c r="F423" s="8">
        <f t="shared" si="48"/>
        <v>-3.7691488000000004</v>
      </c>
      <c r="G423" s="6">
        <v>0</v>
      </c>
      <c r="H423" s="9">
        <f t="shared" si="49"/>
        <v>0</v>
      </c>
      <c r="I423" s="6">
        <v>0</v>
      </c>
      <c r="J423" s="9">
        <f t="shared" si="50"/>
        <v>0</v>
      </c>
      <c r="K423" s="6">
        <v>0</v>
      </c>
      <c r="L423" s="9">
        <f t="shared" si="51"/>
        <v>0</v>
      </c>
      <c r="M423" s="10">
        <v>0</v>
      </c>
      <c r="N423" s="10">
        <v>0</v>
      </c>
      <c r="O423" s="10">
        <v>0</v>
      </c>
      <c r="P423" s="6"/>
      <c r="Q423" s="9">
        <f t="shared" si="52"/>
        <v>0</v>
      </c>
      <c r="R423" s="6"/>
      <c r="S423" s="9">
        <f t="shared" si="53"/>
        <v>0</v>
      </c>
      <c r="T423" s="6"/>
      <c r="U423" s="9">
        <f t="shared" si="54"/>
        <v>0</v>
      </c>
      <c r="V423" s="11">
        <v>376914.88</v>
      </c>
      <c r="W423" s="12">
        <f t="shared" si="55"/>
        <v>3.7691488000000004</v>
      </c>
    </row>
    <row r="424" spans="1:23" x14ac:dyDescent="0.2">
      <c r="A424" s="6">
        <v>423</v>
      </c>
      <c r="B424" s="7" t="s">
        <v>466</v>
      </c>
      <c r="C424" s="7" t="s">
        <v>467</v>
      </c>
      <c r="D424" s="7" t="s">
        <v>468</v>
      </c>
      <c r="E424" s="7" t="s">
        <v>1911</v>
      </c>
      <c r="F424" s="8">
        <f t="shared" si="48"/>
        <v>-4.0583800000000005</v>
      </c>
      <c r="G424" s="6">
        <v>0</v>
      </c>
      <c r="H424" s="9">
        <f t="shared" si="49"/>
        <v>0</v>
      </c>
      <c r="I424" s="6">
        <v>0</v>
      </c>
      <c r="J424" s="9">
        <f t="shared" si="50"/>
        <v>0</v>
      </c>
      <c r="K424" s="6">
        <v>0</v>
      </c>
      <c r="L424" s="9">
        <f t="shared" si="51"/>
        <v>0</v>
      </c>
      <c r="M424" s="10">
        <v>0</v>
      </c>
      <c r="N424" s="10">
        <v>0</v>
      </c>
      <c r="O424" s="10">
        <v>0</v>
      </c>
      <c r="P424" s="6"/>
      <c r="Q424" s="9">
        <f t="shared" si="52"/>
        <v>0</v>
      </c>
      <c r="R424" s="6"/>
      <c r="S424" s="9">
        <f t="shared" si="53"/>
        <v>0</v>
      </c>
      <c r="T424" s="6"/>
      <c r="U424" s="9">
        <f t="shared" si="54"/>
        <v>0</v>
      </c>
      <c r="V424" s="11">
        <v>405838</v>
      </c>
      <c r="W424" s="12">
        <f t="shared" si="55"/>
        <v>4.0583800000000005</v>
      </c>
    </row>
    <row r="425" spans="1:23" x14ac:dyDescent="0.2">
      <c r="A425" s="6">
        <v>424</v>
      </c>
      <c r="B425" s="7" t="s">
        <v>472</v>
      </c>
      <c r="C425" s="7" t="s">
        <v>473</v>
      </c>
      <c r="D425" s="7" t="s">
        <v>474</v>
      </c>
      <c r="E425" s="7" t="s">
        <v>1911</v>
      </c>
      <c r="F425" s="8">
        <f t="shared" si="48"/>
        <v>-4.4635753999999999</v>
      </c>
      <c r="G425" s="6">
        <v>0</v>
      </c>
      <c r="H425" s="9">
        <f t="shared" si="49"/>
        <v>0</v>
      </c>
      <c r="I425" s="6">
        <v>0</v>
      </c>
      <c r="J425" s="9">
        <f t="shared" si="50"/>
        <v>0</v>
      </c>
      <c r="K425" s="6">
        <v>0</v>
      </c>
      <c r="L425" s="9">
        <f t="shared" si="51"/>
        <v>0</v>
      </c>
      <c r="M425" s="10">
        <v>0</v>
      </c>
      <c r="N425" s="10">
        <v>0</v>
      </c>
      <c r="O425" s="10">
        <v>0</v>
      </c>
      <c r="P425" s="6"/>
      <c r="Q425" s="9">
        <f t="shared" si="52"/>
        <v>0</v>
      </c>
      <c r="R425" s="6"/>
      <c r="S425" s="9">
        <f t="shared" si="53"/>
        <v>0</v>
      </c>
      <c r="T425" s="6"/>
      <c r="U425" s="9">
        <f t="shared" si="54"/>
        <v>0</v>
      </c>
      <c r="V425" s="11">
        <v>446357.54</v>
      </c>
      <c r="W425" s="12">
        <f t="shared" si="55"/>
        <v>4.4635753999999999</v>
      </c>
    </row>
    <row r="426" spans="1:23" x14ac:dyDescent="0.2">
      <c r="A426" s="6">
        <v>425</v>
      </c>
      <c r="B426" s="7" t="s">
        <v>475</v>
      </c>
      <c r="C426" s="7" t="s">
        <v>476</v>
      </c>
      <c r="D426" s="7" t="s">
        <v>477</v>
      </c>
      <c r="E426" s="7" t="s">
        <v>1911</v>
      </c>
      <c r="F426" s="8">
        <f t="shared" si="48"/>
        <v>-4.7005259000000006</v>
      </c>
      <c r="G426" s="6">
        <v>0</v>
      </c>
      <c r="H426" s="9">
        <f t="shared" si="49"/>
        <v>0</v>
      </c>
      <c r="I426" s="6">
        <v>0</v>
      </c>
      <c r="J426" s="9">
        <f t="shared" si="50"/>
        <v>0</v>
      </c>
      <c r="K426" s="6">
        <v>0</v>
      </c>
      <c r="L426" s="9">
        <f t="shared" si="51"/>
        <v>0</v>
      </c>
      <c r="M426" s="10">
        <v>0</v>
      </c>
      <c r="N426" s="10">
        <v>0</v>
      </c>
      <c r="O426" s="10">
        <v>0</v>
      </c>
      <c r="P426" s="6"/>
      <c r="Q426" s="9">
        <f t="shared" si="52"/>
        <v>0</v>
      </c>
      <c r="R426" s="6"/>
      <c r="S426" s="9">
        <f t="shared" si="53"/>
        <v>0</v>
      </c>
      <c r="T426" s="6"/>
      <c r="U426" s="9">
        <f t="shared" si="54"/>
        <v>0</v>
      </c>
      <c r="V426" s="11">
        <v>470052.59</v>
      </c>
      <c r="W426" s="12">
        <f t="shared" si="55"/>
        <v>4.7005259000000006</v>
      </c>
    </row>
    <row r="427" spans="1:23" x14ac:dyDescent="0.2">
      <c r="A427" s="6">
        <v>426</v>
      </c>
      <c r="B427" s="7" t="s">
        <v>478</v>
      </c>
      <c r="C427" s="7" t="s">
        <v>479</v>
      </c>
      <c r="D427" s="7" t="s">
        <v>480</v>
      </c>
      <c r="E427" s="7" t="s">
        <v>1911</v>
      </c>
      <c r="F427" s="8">
        <f t="shared" si="48"/>
        <v>-4.9828106000000005</v>
      </c>
      <c r="G427" s="6">
        <v>0</v>
      </c>
      <c r="H427" s="9">
        <f t="shared" si="49"/>
        <v>0</v>
      </c>
      <c r="I427" s="6">
        <v>0</v>
      </c>
      <c r="J427" s="9">
        <f t="shared" si="50"/>
        <v>0</v>
      </c>
      <c r="K427" s="6">
        <v>0</v>
      </c>
      <c r="L427" s="9">
        <f t="shared" si="51"/>
        <v>0</v>
      </c>
      <c r="M427" s="10">
        <v>0</v>
      </c>
      <c r="N427" s="10">
        <v>0</v>
      </c>
      <c r="O427" s="10">
        <v>0</v>
      </c>
      <c r="P427" s="6"/>
      <c r="Q427" s="9">
        <f t="shared" si="52"/>
        <v>0</v>
      </c>
      <c r="R427" s="6"/>
      <c r="S427" s="9">
        <f t="shared" si="53"/>
        <v>0</v>
      </c>
      <c r="T427" s="6"/>
      <c r="U427" s="9">
        <f t="shared" si="54"/>
        <v>0</v>
      </c>
      <c r="V427" s="11">
        <v>498281.06</v>
      </c>
      <c r="W427" s="12">
        <f t="shared" si="55"/>
        <v>4.9828106000000005</v>
      </c>
    </row>
    <row r="428" spans="1:23" x14ac:dyDescent="0.2">
      <c r="A428" s="6">
        <v>427</v>
      </c>
      <c r="B428" s="7" t="s">
        <v>481</v>
      </c>
      <c r="C428" s="7" t="s">
        <v>482</v>
      </c>
      <c r="D428" s="7" t="s">
        <v>483</v>
      </c>
      <c r="E428" s="7" t="s">
        <v>1911</v>
      </c>
      <c r="F428" s="8">
        <f t="shared" si="48"/>
        <v>-5.0253132000000003</v>
      </c>
      <c r="G428" s="6">
        <v>0</v>
      </c>
      <c r="H428" s="9">
        <f t="shared" si="49"/>
        <v>0</v>
      </c>
      <c r="I428" s="6">
        <v>0</v>
      </c>
      <c r="J428" s="9">
        <f t="shared" si="50"/>
        <v>0</v>
      </c>
      <c r="K428" s="6">
        <v>0</v>
      </c>
      <c r="L428" s="9">
        <f t="shared" si="51"/>
        <v>0</v>
      </c>
      <c r="M428" s="10">
        <v>0</v>
      </c>
      <c r="N428" s="10">
        <v>0</v>
      </c>
      <c r="O428" s="10">
        <v>0</v>
      </c>
      <c r="P428" s="6"/>
      <c r="Q428" s="9">
        <f t="shared" si="52"/>
        <v>0</v>
      </c>
      <c r="R428" s="6"/>
      <c r="S428" s="9">
        <f t="shared" si="53"/>
        <v>0</v>
      </c>
      <c r="T428" s="6"/>
      <c r="U428" s="9">
        <f t="shared" si="54"/>
        <v>0</v>
      </c>
      <c r="V428" s="11">
        <v>502531.32</v>
      </c>
      <c r="W428" s="12">
        <f t="shared" si="55"/>
        <v>5.0253132000000003</v>
      </c>
    </row>
    <row r="429" spans="1:23" x14ac:dyDescent="0.2">
      <c r="A429" s="6">
        <v>428</v>
      </c>
      <c r="B429" s="7" t="s">
        <v>490</v>
      </c>
      <c r="C429" s="7" t="s">
        <v>491</v>
      </c>
      <c r="D429" s="7" t="s">
        <v>492</v>
      </c>
      <c r="E429" s="7" t="s">
        <v>1911</v>
      </c>
      <c r="F429" s="8">
        <f t="shared" si="48"/>
        <v>-5.8264864000000003</v>
      </c>
      <c r="G429" s="6">
        <v>0</v>
      </c>
      <c r="H429" s="9">
        <f t="shared" si="49"/>
        <v>0</v>
      </c>
      <c r="I429" s="6">
        <v>0</v>
      </c>
      <c r="J429" s="9">
        <f t="shared" si="50"/>
        <v>0</v>
      </c>
      <c r="K429" s="6">
        <v>0</v>
      </c>
      <c r="L429" s="9">
        <f t="shared" si="51"/>
        <v>0</v>
      </c>
      <c r="M429" s="10">
        <v>0</v>
      </c>
      <c r="N429" s="10">
        <v>0</v>
      </c>
      <c r="O429" s="10">
        <v>0</v>
      </c>
      <c r="P429" s="6"/>
      <c r="Q429" s="9">
        <f t="shared" si="52"/>
        <v>0</v>
      </c>
      <c r="R429" s="6"/>
      <c r="S429" s="9">
        <f t="shared" si="53"/>
        <v>0</v>
      </c>
      <c r="T429" s="6"/>
      <c r="U429" s="9">
        <f t="shared" si="54"/>
        <v>0</v>
      </c>
      <c r="V429" s="11">
        <v>582648.64</v>
      </c>
      <c r="W429" s="12">
        <f t="shared" si="55"/>
        <v>5.8264864000000003</v>
      </c>
    </row>
    <row r="430" spans="1:23" x14ac:dyDescent="0.2">
      <c r="A430" s="6">
        <v>429</v>
      </c>
      <c r="B430" s="7" t="s">
        <v>493</v>
      </c>
      <c r="C430" s="7" t="s">
        <v>494</v>
      </c>
      <c r="D430" s="7" t="s">
        <v>495</v>
      </c>
      <c r="E430" s="7" t="s">
        <v>1910</v>
      </c>
      <c r="F430" s="8">
        <f t="shared" si="48"/>
        <v>-6.3418192000000007</v>
      </c>
      <c r="G430" s="6">
        <v>0</v>
      </c>
      <c r="H430" s="9">
        <f t="shared" si="49"/>
        <v>0</v>
      </c>
      <c r="I430" s="6">
        <v>0</v>
      </c>
      <c r="J430" s="9">
        <f t="shared" si="50"/>
        <v>0</v>
      </c>
      <c r="K430" s="6">
        <v>0</v>
      </c>
      <c r="L430" s="9">
        <f t="shared" si="51"/>
        <v>0</v>
      </c>
      <c r="M430" s="10">
        <v>0</v>
      </c>
      <c r="N430" s="10">
        <v>0</v>
      </c>
      <c r="O430" s="10">
        <v>0</v>
      </c>
      <c r="P430" s="6"/>
      <c r="Q430" s="9">
        <f t="shared" si="52"/>
        <v>0</v>
      </c>
      <c r="R430" s="6"/>
      <c r="S430" s="9">
        <f t="shared" si="53"/>
        <v>0</v>
      </c>
      <c r="T430" s="6"/>
      <c r="U430" s="9">
        <f t="shared" si="54"/>
        <v>0</v>
      </c>
      <c r="V430" s="11">
        <v>634181.92000000004</v>
      </c>
      <c r="W430" s="12">
        <f t="shared" si="55"/>
        <v>6.3418192000000007</v>
      </c>
    </row>
    <row r="431" spans="1:23" x14ac:dyDescent="0.2">
      <c r="A431" s="6">
        <v>430</v>
      </c>
      <c r="B431" s="7" t="s">
        <v>496</v>
      </c>
      <c r="C431" s="7" t="s">
        <v>497</v>
      </c>
      <c r="D431" s="7" t="s">
        <v>498</v>
      </c>
      <c r="E431" s="7" t="s">
        <v>1911</v>
      </c>
      <c r="F431" s="8">
        <f t="shared" si="48"/>
        <v>-6.6301607000000011</v>
      </c>
      <c r="G431" s="6">
        <v>1</v>
      </c>
      <c r="H431" s="9">
        <f t="shared" si="49"/>
        <v>3</v>
      </c>
      <c r="I431" s="6">
        <v>0</v>
      </c>
      <c r="J431" s="9">
        <f t="shared" si="50"/>
        <v>0</v>
      </c>
      <c r="K431" s="6">
        <v>0</v>
      </c>
      <c r="L431" s="9">
        <f t="shared" si="51"/>
        <v>0</v>
      </c>
      <c r="M431" s="10">
        <v>1</v>
      </c>
      <c r="N431" s="10">
        <v>0</v>
      </c>
      <c r="O431" s="10">
        <v>0</v>
      </c>
      <c r="P431" s="6"/>
      <c r="Q431" s="9">
        <f t="shared" si="52"/>
        <v>0</v>
      </c>
      <c r="R431" s="6"/>
      <c r="S431" s="9">
        <f t="shared" si="53"/>
        <v>0</v>
      </c>
      <c r="T431" s="6"/>
      <c r="U431" s="9">
        <f t="shared" si="54"/>
        <v>0</v>
      </c>
      <c r="V431" s="11">
        <v>963016.07</v>
      </c>
      <c r="W431" s="12">
        <f t="shared" si="55"/>
        <v>9.6301607000000011</v>
      </c>
    </row>
    <row r="432" spans="1:23" x14ac:dyDescent="0.2">
      <c r="A432" s="6">
        <v>431</v>
      </c>
      <c r="B432" s="7" t="s">
        <v>502</v>
      </c>
      <c r="C432" s="7" t="s">
        <v>503</v>
      </c>
      <c r="D432" s="7" t="s">
        <v>504</v>
      </c>
      <c r="E432" s="7" t="s">
        <v>1910</v>
      </c>
      <c r="F432" s="8">
        <f t="shared" si="48"/>
        <v>-7.3313996000000001</v>
      </c>
      <c r="G432" s="6">
        <v>0</v>
      </c>
      <c r="H432" s="9">
        <f t="shared" si="49"/>
        <v>0</v>
      </c>
      <c r="I432" s="6">
        <v>0</v>
      </c>
      <c r="J432" s="9">
        <f t="shared" si="50"/>
        <v>0</v>
      </c>
      <c r="K432" s="6">
        <v>0</v>
      </c>
      <c r="L432" s="9">
        <f t="shared" si="51"/>
        <v>0</v>
      </c>
      <c r="M432" s="10">
        <v>0</v>
      </c>
      <c r="N432" s="10">
        <v>0</v>
      </c>
      <c r="O432" s="10">
        <v>0</v>
      </c>
      <c r="P432" s="6"/>
      <c r="Q432" s="9">
        <f t="shared" si="52"/>
        <v>0</v>
      </c>
      <c r="R432" s="6"/>
      <c r="S432" s="9">
        <f t="shared" si="53"/>
        <v>0</v>
      </c>
      <c r="T432" s="6"/>
      <c r="U432" s="9">
        <f t="shared" si="54"/>
        <v>0</v>
      </c>
      <c r="V432" s="11">
        <v>733139.96</v>
      </c>
      <c r="W432" s="12">
        <f t="shared" si="55"/>
        <v>7.3313996000000001</v>
      </c>
    </row>
    <row r="433" spans="1:23" x14ac:dyDescent="0.2">
      <c r="A433" s="6">
        <v>432</v>
      </c>
      <c r="B433" s="7" t="s">
        <v>505</v>
      </c>
      <c r="C433" s="7" t="s">
        <v>506</v>
      </c>
      <c r="D433" s="7" t="s">
        <v>507</v>
      </c>
      <c r="E433" s="7" t="s">
        <v>1914</v>
      </c>
      <c r="F433" s="8">
        <f t="shared" si="48"/>
        <v>-8.0741305000000008</v>
      </c>
      <c r="G433" s="6">
        <v>2</v>
      </c>
      <c r="H433" s="9">
        <f t="shared" si="49"/>
        <v>6</v>
      </c>
      <c r="I433" s="6">
        <v>0</v>
      </c>
      <c r="J433" s="9">
        <f t="shared" si="50"/>
        <v>0</v>
      </c>
      <c r="K433" s="6">
        <v>0</v>
      </c>
      <c r="L433" s="9">
        <f t="shared" si="51"/>
        <v>0</v>
      </c>
      <c r="M433" s="10">
        <v>1</v>
      </c>
      <c r="N433" s="10">
        <v>0</v>
      </c>
      <c r="O433" s="10">
        <v>0</v>
      </c>
      <c r="P433" s="6"/>
      <c r="Q433" s="9">
        <f t="shared" si="52"/>
        <v>0</v>
      </c>
      <c r="R433" s="6"/>
      <c r="S433" s="9">
        <f t="shared" si="53"/>
        <v>0</v>
      </c>
      <c r="T433" s="6"/>
      <c r="U433" s="9">
        <f t="shared" si="54"/>
        <v>0</v>
      </c>
      <c r="V433" s="11">
        <v>1407413.05</v>
      </c>
      <c r="W433" s="12">
        <f t="shared" si="55"/>
        <v>14.074130500000001</v>
      </c>
    </row>
    <row r="434" spans="1:23" x14ac:dyDescent="0.2">
      <c r="A434" s="6">
        <v>433</v>
      </c>
      <c r="B434" s="7" t="s">
        <v>484</v>
      </c>
      <c r="C434" s="7" t="s">
        <v>485</v>
      </c>
      <c r="D434" s="7" t="s">
        <v>486</v>
      </c>
      <c r="E434" s="7" t="s">
        <v>1912</v>
      </c>
      <c r="F434" s="8">
        <f t="shared" si="48"/>
        <v>-8.7494905000000021</v>
      </c>
      <c r="G434" s="6">
        <v>0</v>
      </c>
      <c r="H434" s="9">
        <f t="shared" si="49"/>
        <v>0</v>
      </c>
      <c r="I434" s="6">
        <v>0</v>
      </c>
      <c r="J434" s="9">
        <f t="shared" si="50"/>
        <v>0</v>
      </c>
      <c r="K434" s="6">
        <v>0</v>
      </c>
      <c r="L434" s="9">
        <f t="shared" si="51"/>
        <v>0</v>
      </c>
      <c r="M434" s="10">
        <v>0</v>
      </c>
      <c r="N434" s="10">
        <v>0</v>
      </c>
      <c r="O434" s="10">
        <v>0</v>
      </c>
      <c r="P434" s="6"/>
      <c r="Q434" s="9">
        <f t="shared" si="52"/>
        <v>0</v>
      </c>
      <c r="R434" s="6"/>
      <c r="S434" s="9">
        <f t="shared" si="53"/>
        <v>0</v>
      </c>
      <c r="T434" s="6"/>
      <c r="U434" s="9">
        <f t="shared" si="54"/>
        <v>0</v>
      </c>
      <c r="V434" s="11">
        <v>874949.05</v>
      </c>
      <c r="W434" s="12">
        <f t="shared" si="55"/>
        <v>8.7494905000000021</v>
      </c>
    </row>
    <row r="435" spans="1:23" x14ac:dyDescent="0.2">
      <c r="A435" s="6">
        <v>434</v>
      </c>
      <c r="B435" s="7" t="s">
        <v>235</v>
      </c>
      <c r="C435" s="7" t="s">
        <v>236</v>
      </c>
      <c r="D435" s="7" t="s">
        <v>237</v>
      </c>
      <c r="E435" s="7" t="s">
        <v>1911</v>
      </c>
      <c r="F435" s="8">
        <f t="shared" si="48"/>
        <v>-8.9773808000000006</v>
      </c>
      <c r="G435" s="6">
        <v>0</v>
      </c>
      <c r="H435" s="9">
        <f t="shared" si="49"/>
        <v>0</v>
      </c>
      <c r="I435" s="6">
        <v>0</v>
      </c>
      <c r="J435" s="9">
        <f t="shared" si="50"/>
        <v>0</v>
      </c>
      <c r="K435" s="6">
        <v>0</v>
      </c>
      <c r="L435" s="9">
        <f t="shared" si="51"/>
        <v>0</v>
      </c>
      <c r="M435" s="10">
        <v>0</v>
      </c>
      <c r="N435" s="10">
        <v>0</v>
      </c>
      <c r="O435" s="10">
        <v>0</v>
      </c>
      <c r="P435" s="6"/>
      <c r="Q435" s="9">
        <f t="shared" si="52"/>
        <v>0</v>
      </c>
      <c r="R435" s="6"/>
      <c r="S435" s="9">
        <f t="shared" si="53"/>
        <v>0</v>
      </c>
      <c r="T435" s="6"/>
      <c r="U435" s="9">
        <f t="shared" si="54"/>
        <v>0</v>
      </c>
      <c r="V435" s="11">
        <v>897738.08</v>
      </c>
      <c r="W435" s="12">
        <f t="shared" si="55"/>
        <v>8.9773808000000006</v>
      </c>
    </row>
    <row r="436" spans="1:23" x14ac:dyDescent="0.2">
      <c r="A436" s="6">
        <v>435</v>
      </c>
      <c r="B436" s="7" t="s">
        <v>508</v>
      </c>
      <c r="C436" s="7" t="s">
        <v>509</v>
      </c>
      <c r="D436" s="7" t="s">
        <v>510</v>
      </c>
      <c r="E436" s="7" t="s">
        <v>1911</v>
      </c>
      <c r="F436" s="8">
        <f t="shared" si="48"/>
        <v>-9.1755640000000014</v>
      </c>
      <c r="G436" s="6">
        <v>0</v>
      </c>
      <c r="H436" s="9">
        <f t="shared" si="49"/>
        <v>0</v>
      </c>
      <c r="I436" s="6">
        <v>0</v>
      </c>
      <c r="J436" s="9">
        <f t="shared" si="50"/>
        <v>0</v>
      </c>
      <c r="K436" s="6">
        <v>0</v>
      </c>
      <c r="L436" s="9">
        <f t="shared" si="51"/>
        <v>0</v>
      </c>
      <c r="M436" s="10">
        <v>0</v>
      </c>
      <c r="N436" s="10">
        <v>0</v>
      </c>
      <c r="O436" s="10">
        <v>0</v>
      </c>
      <c r="P436" s="6"/>
      <c r="Q436" s="9">
        <f t="shared" si="52"/>
        <v>0</v>
      </c>
      <c r="R436" s="6"/>
      <c r="S436" s="9">
        <f t="shared" si="53"/>
        <v>0</v>
      </c>
      <c r="T436" s="6"/>
      <c r="U436" s="9">
        <f t="shared" si="54"/>
        <v>0</v>
      </c>
      <c r="V436" s="11">
        <v>917556.4</v>
      </c>
      <c r="W436" s="12">
        <f t="shared" si="55"/>
        <v>9.1755640000000014</v>
      </c>
    </row>
    <row r="437" spans="1:23" x14ac:dyDescent="0.2">
      <c r="A437" s="6">
        <v>436</v>
      </c>
      <c r="B437" s="7" t="s">
        <v>547</v>
      </c>
      <c r="C437" s="7" t="s">
        <v>548</v>
      </c>
      <c r="D437" s="7" t="s">
        <v>549</v>
      </c>
      <c r="E437" s="7" t="s">
        <v>1911</v>
      </c>
      <c r="F437" s="8">
        <f t="shared" si="48"/>
        <v>-9.6602209999999999</v>
      </c>
      <c r="G437" s="6">
        <v>0</v>
      </c>
      <c r="H437" s="9">
        <f t="shared" si="49"/>
        <v>0</v>
      </c>
      <c r="I437" s="6">
        <v>0</v>
      </c>
      <c r="J437" s="9">
        <f t="shared" si="50"/>
        <v>0</v>
      </c>
      <c r="K437" s="6">
        <v>0</v>
      </c>
      <c r="L437" s="9">
        <f t="shared" si="51"/>
        <v>0</v>
      </c>
      <c r="M437" s="10">
        <v>0</v>
      </c>
      <c r="N437" s="10">
        <v>0</v>
      </c>
      <c r="O437" s="10">
        <v>0</v>
      </c>
      <c r="P437" s="6"/>
      <c r="Q437" s="9">
        <f t="shared" si="52"/>
        <v>0</v>
      </c>
      <c r="R437" s="6"/>
      <c r="S437" s="9">
        <f t="shared" si="53"/>
        <v>0</v>
      </c>
      <c r="T437" s="6"/>
      <c r="U437" s="9">
        <f t="shared" si="54"/>
        <v>0</v>
      </c>
      <c r="V437" s="11">
        <v>966022.1</v>
      </c>
      <c r="W437" s="12">
        <f t="shared" si="55"/>
        <v>9.6602209999999999</v>
      </c>
    </row>
    <row r="438" spans="1:23" x14ac:dyDescent="0.2">
      <c r="A438" s="6">
        <v>437</v>
      </c>
      <c r="B438" s="7" t="s">
        <v>511</v>
      </c>
      <c r="C438" s="7" t="s">
        <v>512</v>
      </c>
      <c r="D438" s="7" t="s">
        <v>513</v>
      </c>
      <c r="E438" s="7" t="s">
        <v>1910</v>
      </c>
      <c r="F438" s="8">
        <f t="shared" si="48"/>
        <v>-10.359935600000002</v>
      </c>
      <c r="G438" s="6">
        <v>0</v>
      </c>
      <c r="H438" s="9">
        <f t="shared" si="49"/>
        <v>0</v>
      </c>
      <c r="I438" s="6">
        <v>0</v>
      </c>
      <c r="J438" s="9">
        <f t="shared" si="50"/>
        <v>0</v>
      </c>
      <c r="K438" s="6">
        <v>0</v>
      </c>
      <c r="L438" s="9">
        <f t="shared" si="51"/>
        <v>0</v>
      </c>
      <c r="M438" s="10">
        <v>0</v>
      </c>
      <c r="N438" s="10">
        <v>0</v>
      </c>
      <c r="O438" s="10">
        <v>0</v>
      </c>
      <c r="P438" s="6"/>
      <c r="Q438" s="9">
        <f t="shared" si="52"/>
        <v>0</v>
      </c>
      <c r="R438" s="6"/>
      <c r="S438" s="9">
        <f t="shared" si="53"/>
        <v>0</v>
      </c>
      <c r="T438" s="6"/>
      <c r="U438" s="9">
        <f t="shared" si="54"/>
        <v>0</v>
      </c>
      <c r="V438" s="11">
        <v>1035993.56</v>
      </c>
      <c r="W438" s="12">
        <f t="shared" si="55"/>
        <v>10.359935600000002</v>
      </c>
    </row>
    <row r="439" spans="1:23" x14ac:dyDescent="0.2">
      <c r="A439" s="6">
        <v>438</v>
      </c>
      <c r="B439" s="7" t="s">
        <v>514</v>
      </c>
      <c r="C439" s="7" t="s">
        <v>515</v>
      </c>
      <c r="D439" s="7" t="s">
        <v>516</v>
      </c>
      <c r="E439" s="7" t="s">
        <v>1914</v>
      </c>
      <c r="F439" s="8">
        <f t="shared" si="48"/>
        <v>-11.936309400000001</v>
      </c>
      <c r="G439" s="6">
        <v>0</v>
      </c>
      <c r="H439" s="9">
        <f t="shared" si="49"/>
        <v>0</v>
      </c>
      <c r="I439" s="6">
        <v>0</v>
      </c>
      <c r="J439" s="9">
        <f t="shared" si="50"/>
        <v>0</v>
      </c>
      <c r="K439" s="6">
        <v>0</v>
      </c>
      <c r="L439" s="9">
        <f t="shared" si="51"/>
        <v>0</v>
      </c>
      <c r="M439" s="10">
        <v>0</v>
      </c>
      <c r="N439" s="10">
        <v>0</v>
      </c>
      <c r="O439" s="10">
        <v>0</v>
      </c>
      <c r="P439" s="6"/>
      <c r="Q439" s="9">
        <f t="shared" si="52"/>
        <v>0</v>
      </c>
      <c r="R439" s="6"/>
      <c r="S439" s="9">
        <f t="shared" si="53"/>
        <v>0</v>
      </c>
      <c r="T439" s="6"/>
      <c r="U439" s="9">
        <f t="shared" si="54"/>
        <v>0</v>
      </c>
      <c r="V439" s="11">
        <v>1193630.94</v>
      </c>
      <c r="W439" s="12">
        <f t="shared" si="55"/>
        <v>11.936309400000001</v>
      </c>
    </row>
    <row r="440" spans="1:23" x14ac:dyDescent="0.2">
      <c r="A440" s="6">
        <v>439</v>
      </c>
      <c r="B440" s="7" t="s">
        <v>487</v>
      </c>
      <c r="C440" s="7" t="s">
        <v>488</v>
      </c>
      <c r="D440" s="7" t="s">
        <v>489</v>
      </c>
      <c r="E440" s="7" t="s">
        <v>1911</v>
      </c>
      <c r="F440" s="8">
        <f t="shared" si="48"/>
        <v>-13.354335700000002</v>
      </c>
      <c r="G440" s="6">
        <v>0</v>
      </c>
      <c r="H440" s="9">
        <f t="shared" si="49"/>
        <v>0</v>
      </c>
      <c r="I440" s="6">
        <v>0</v>
      </c>
      <c r="J440" s="9">
        <f t="shared" si="50"/>
        <v>0</v>
      </c>
      <c r="K440" s="6">
        <v>0</v>
      </c>
      <c r="L440" s="9">
        <f t="shared" si="51"/>
        <v>0</v>
      </c>
      <c r="M440" s="10">
        <v>0</v>
      </c>
      <c r="N440" s="10">
        <v>0</v>
      </c>
      <c r="O440" s="10">
        <v>0</v>
      </c>
      <c r="P440" s="6"/>
      <c r="Q440" s="9">
        <f t="shared" si="52"/>
        <v>0</v>
      </c>
      <c r="R440" s="6"/>
      <c r="S440" s="9">
        <f t="shared" si="53"/>
        <v>0</v>
      </c>
      <c r="T440" s="6"/>
      <c r="U440" s="9">
        <f t="shared" si="54"/>
        <v>0</v>
      </c>
      <c r="V440" s="11">
        <v>1335433.57</v>
      </c>
      <c r="W440" s="12">
        <f t="shared" si="55"/>
        <v>13.354335700000002</v>
      </c>
    </row>
    <row r="441" spans="1:23" x14ac:dyDescent="0.2">
      <c r="A441" s="6">
        <v>440</v>
      </c>
      <c r="B441" s="7" t="s">
        <v>517</v>
      </c>
      <c r="C441" s="7" t="s">
        <v>518</v>
      </c>
      <c r="D441" s="7" t="s">
        <v>519</v>
      </c>
      <c r="E441" s="7" t="s">
        <v>1911</v>
      </c>
      <c r="F441" s="8">
        <f t="shared" si="48"/>
        <v>-14.967820800000002</v>
      </c>
      <c r="G441" s="6">
        <v>0</v>
      </c>
      <c r="H441" s="9">
        <f t="shared" si="49"/>
        <v>0</v>
      </c>
      <c r="I441" s="6">
        <v>0</v>
      </c>
      <c r="J441" s="9">
        <f t="shared" si="50"/>
        <v>0</v>
      </c>
      <c r="K441" s="6">
        <v>0</v>
      </c>
      <c r="L441" s="9">
        <f t="shared" si="51"/>
        <v>0</v>
      </c>
      <c r="M441" s="10">
        <v>0</v>
      </c>
      <c r="N441" s="10">
        <v>0</v>
      </c>
      <c r="O441" s="10">
        <v>0</v>
      </c>
      <c r="P441" s="6"/>
      <c r="Q441" s="9">
        <f t="shared" si="52"/>
        <v>0</v>
      </c>
      <c r="R441" s="6"/>
      <c r="S441" s="9">
        <f t="shared" si="53"/>
        <v>0</v>
      </c>
      <c r="T441" s="6"/>
      <c r="U441" s="9">
        <f t="shared" si="54"/>
        <v>0</v>
      </c>
      <c r="V441" s="11">
        <v>1496782.08</v>
      </c>
      <c r="W441" s="12">
        <f t="shared" si="55"/>
        <v>14.967820800000002</v>
      </c>
    </row>
    <row r="442" spans="1:23" x14ac:dyDescent="0.2">
      <c r="A442" s="6">
        <v>441</v>
      </c>
      <c r="B442" s="7" t="s">
        <v>532</v>
      </c>
      <c r="C442" s="7" t="s">
        <v>533</v>
      </c>
      <c r="D442" s="7" t="s">
        <v>534</v>
      </c>
      <c r="E442" s="7" t="s">
        <v>1911</v>
      </c>
      <c r="F442" s="8">
        <f t="shared" si="48"/>
        <v>-15.368004900000001</v>
      </c>
      <c r="G442" s="6">
        <v>0</v>
      </c>
      <c r="H442" s="9">
        <f t="shared" si="49"/>
        <v>0</v>
      </c>
      <c r="I442" s="6">
        <v>0</v>
      </c>
      <c r="J442" s="9">
        <f t="shared" si="50"/>
        <v>0</v>
      </c>
      <c r="K442" s="6">
        <v>0</v>
      </c>
      <c r="L442" s="9">
        <f t="shared" si="51"/>
        <v>0</v>
      </c>
      <c r="M442" s="10">
        <v>0</v>
      </c>
      <c r="N442" s="10">
        <v>0</v>
      </c>
      <c r="O442" s="10">
        <v>0</v>
      </c>
      <c r="P442" s="6"/>
      <c r="Q442" s="9">
        <f t="shared" si="52"/>
        <v>0</v>
      </c>
      <c r="R442" s="6"/>
      <c r="S442" s="9">
        <f t="shared" si="53"/>
        <v>0</v>
      </c>
      <c r="T442" s="6"/>
      <c r="U442" s="9">
        <f t="shared" si="54"/>
        <v>0</v>
      </c>
      <c r="V442" s="11">
        <v>1536800.49</v>
      </c>
      <c r="W442" s="12">
        <f t="shared" si="55"/>
        <v>15.368004900000001</v>
      </c>
    </row>
    <row r="443" spans="1:23" x14ac:dyDescent="0.2">
      <c r="A443" s="6">
        <v>442</v>
      </c>
      <c r="B443" s="7" t="s">
        <v>520</v>
      </c>
      <c r="C443" s="7" t="s">
        <v>521</v>
      </c>
      <c r="D443" s="7" t="s">
        <v>522</v>
      </c>
      <c r="E443" s="7" t="s">
        <v>1911</v>
      </c>
      <c r="F443" s="8">
        <f t="shared" si="48"/>
        <v>-16.9883393</v>
      </c>
      <c r="G443" s="6">
        <v>0</v>
      </c>
      <c r="H443" s="9">
        <f t="shared" si="49"/>
        <v>0</v>
      </c>
      <c r="I443" s="6">
        <v>0</v>
      </c>
      <c r="J443" s="9">
        <f t="shared" si="50"/>
        <v>0</v>
      </c>
      <c r="K443" s="6">
        <v>0</v>
      </c>
      <c r="L443" s="9">
        <f t="shared" si="51"/>
        <v>0</v>
      </c>
      <c r="M443" s="10">
        <v>0</v>
      </c>
      <c r="N443" s="10">
        <v>0</v>
      </c>
      <c r="O443" s="10">
        <v>0</v>
      </c>
      <c r="P443" s="6"/>
      <c r="Q443" s="9">
        <f t="shared" si="52"/>
        <v>0</v>
      </c>
      <c r="R443" s="6"/>
      <c r="S443" s="9">
        <f t="shared" si="53"/>
        <v>0</v>
      </c>
      <c r="T443" s="6"/>
      <c r="U443" s="9">
        <f t="shared" si="54"/>
        <v>0</v>
      </c>
      <c r="V443" s="11">
        <v>1698833.93</v>
      </c>
      <c r="W443" s="12">
        <f t="shared" si="55"/>
        <v>16.9883393</v>
      </c>
    </row>
    <row r="444" spans="1:23" x14ac:dyDescent="0.2">
      <c r="A444" s="6">
        <v>443</v>
      </c>
      <c r="B444" s="7" t="s">
        <v>523</v>
      </c>
      <c r="C444" s="7" t="s">
        <v>524</v>
      </c>
      <c r="D444" s="7" t="s">
        <v>525</v>
      </c>
      <c r="E444" s="7" t="s">
        <v>1912</v>
      </c>
      <c r="F444" s="8">
        <f t="shared" si="48"/>
        <v>-17.591518900000004</v>
      </c>
      <c r="G444" s="6">
        <v>1</v>
      </c>
      <c r="H444" s="9">
        <f t="shared" si="49"/>
        <v>3</v>
      </c>
      <c r="I444" s="6">
        <v>1</v>
      </c>
      <c r="J444" s="9">
        <f t="shared" si="50"/>
        <v>2</v>
      </c>
      <c r="K444" s="6">
        <v>0</v>
      </c>
      <c r="L444" s="9">
        <f t="shared" si="51"/>
        <v>0</v>
      </c>
      <c r="M444" s="10">
        <v>0.5</v>
      </c>
      <c r="N444" s="10">
        <v>0.5</v>
      </c>
      <c r="O444" s="10">
        <v>0</v>
      </c>
      <c r="P444" s="6"/>
      <c r="Q444" s="9">
        <f t="shared" si="52"/>
        <v>0</v>
      </c>
      <c r="R444" s="6"/>
      <c r="S444" s="9">
        <f t="shared" si="53"/>
        <v>0</v>
      </c>
      <c r="T444" s="6"/>
      <c r="U444" s="9">
        <f t="shared" si="54"/>
        <v>0</v>
      </c>
      <c r="V444" s="11">
        <v>2259151.89</v>
      </c>
      <c r="W444" s="12">
        <f t="shared" si="55"/>
        <v>22.591518900000004</v>
      </c>
    </row>
    <row r="445" spans="1:23" x14ac:dyDescent="0.2">
      <c r="A445" s="6">
        <v>444</v>
      </c>
      <c r="B445" s="7" t="s">
        <v>526</v>
      </c>
      <c r="C445" s="7" t="s">
        <v>527</v>
      </c>
      <c r="D445" s="7" t="s">
        <v>528</v>
      </c>
      <c r="E445" s="7" t="s">
        <v>1912</v>
      </c>
      <c r="F445" s="8">
        <f t="shared" si="48"/>
        <v>-19.214132500000002</v>
      </c>
      <c r="G445" s="6">
        <v>0</v>
      </c>
      <c r="H445" s="9">
        <f t="shared" si="49"/>
        <v>0</v>
      </c>
      <c r="I445" s="6">
        <v>0</v>
      </c>
      <c r="J445" s="9">
        <f t="shared" si="50"/>
        <v>0</v>
      </c>
      <c r="K445" s="6">
        <v>0</v>
      </c>
      <c r="L445" s="9">
        <f t="shared" si="51"/>
        <v>0</v>
      </c>
      <c r="M445" s="10">
        <v>0</v>
      </c>
      <c r="N445" s="10">
        <v>0</v>
      </c>
      <c r="O445" s="10">
        <v>0</v>
      </c>
      <c r="P445" s="6"/>
      <c r="Q445" s="9">
        <f t="shared" si="52"/>
        <v>0</v>
      </c>
      <c r="R445" s="6"/>
      <c r="S445" s="9">
        <f t="shared" si="53"/>
        <v>0</v>
      </c>
      <c r="T445" s="6"/>
      <c r="U445" s="9">
        <f t="shared" si="54"/>
        <v>0</v>
      </c>
      <c r="V445" s="11">
        <v>1921413.25</v>
      </c>
      <c r="W445" s="12">
        <f t="shared" si="55"/>
        <v>19.214132500000002</v>
      </c>
    </row>
    <row r="446" spans="1:23" x14ac:dyDescent="0.2">
      <c r="A446" s="6">
        <v>445</v>
      </c>
      <c r="B446" s="7" t="s">
        <v>529</v>
      </c>
      <c r="C446" s="7" t="s">
        <v>530</v>
      </c>
      <c r="D446" s="7" t="s">
        <v>531</v>
      </c>
      <c r="E446" s="7" t="s">
        <v>1913</v>
      </c>
      <c r="F446" s="8">
        <f t="shared" si="48"/>
        <v>-20.745701099999998</v>
      </c>
      <c r="G446" s="6">
        <v>4</v>
      </c>
      <c r="H446" s="9">
        <f t="shared" si="49"/>
        <v>12</v>
      </c>
      <c r="I446" s="6">
        <v>0</v>
      </c>
      <c r="J446" s="9">
        <f t="shared" si="50"/>
        <v>0</v>
      </c>
      <c r="K446" s="6">
        <v>0</v>
      </c>
      <c r="L446" s="9">
        <f t="shared" si="51"/>
        <v>0</v>
      </c>
      <c r="M446" s="10">
        <v>1</v>
      </c>
      <c r="N446" s="10">
        <v>0</v>
      </c>
      <c r="O446" s="10">
        <v>0</v>
      </c>
      <c r="P446" s="6"/>
      <c r="Q446" s="9">
        <f t="shared" si="52"/>
        <v>0</v>
      </c>
      <c r="R446" s="6"/>
      <c r="S446" s="9">
        <f t="shared" si="53"/>
        <v>0</v>
      </c>
      <c r="T446" s="6"/>
      <c r="U446" s="9">
        <f t="shared" si="54"/>
        <v>0</v>
      </c>
      <c r="V446" s="11">
        <v>3274570.11</v>
      </c>
      <c r="W446" s="12">
        <f t="shared" si="55"/>
        <v>32.745701099999998</v>
      </c>
    </row>
    <row r="447" spans="1:23" x14ac:dyDescent="0.2">
      <c r="A447" s="6">
        <v>446</v>
      </c>
      <c r="B447" s="7" t="s">
        <v>1129</v>
      </c>
      <c r="C447" s="7" t="s">
        <v>1130</v>
      </c>
      <c r="D447" s="7" t="s">
        <v>1131</v>
      </c>
      <c r="E447" s="7" t="s">
        <v>1911</v>
      </c>
      <c r="F447" s="8">
        <f t="shared" si="48"/>
        <v>-22.204564000000005</v>
      </c>
      <c r="G447" s="6">
        <v>8</v>
      </c>
      <c r="H447" s="9">
        <f t="shared" si="49"/>
        <v>24</v>
      </c>
      <c r="I447" s="6">
        <v>2</v>
      </c>
      <c r="J447" s="9">
        <f t="shared" si="50"/>
        <v>4</v>
      </c>
      <c r="K447" s="6">
        <v>0</v>
      </c>
      <c r="L447" s="9">
        <f t="shared" si="51"/>
        <v>0</v>
      </c>
      <c r="M447" s="10">
        <v>0.8</v>
      </c>
      <c r="N447" s="10">
        <v>0.2</v>
      </c>
      <c r="O447" s="10">
        <v>0</v>
      </c>
      <c r="P447" s="6"/>
      <c r="Q447" s="9">
        <f t="shared" si="52"/>
        <v>0</v>
      </c>
      <c r="R447" s="6"/>
      <c r="S447" s="9">
        <f t="shared" si="53"/>
        <v>0</v>
      </c>
      <c r="T447" s="6"/>
      <c r="U447" s="9">
        <f t="shared" si="54"/>
        <v>0</v>
      </c>
      <c r="V447" s="11">
        <v>5020456.4000000004</v>
      </c>
      <c r="W447" s="12">
        <f t="shared" si="55"/>
        <v>50.204564000000005</v>
      </c>
    </row>
    <row r="448" spans="1:23" x14ac:dyDescent="0.2">
      <c r="A448" s="6">
        <v>447</v>
      </c>
      <c r="B448" s="7" t="s">
        <v>535</v>
      </c>
      <c r="C448" s="7" t="s">
        <v>536</v>
      </c>
      <c r="D448" s="7" t="s">
        <v>537</v>
      </c>
      <c r="E448" s="7" t="s">
        <v>1910</v>
      </c>
      <c r="F448" s="8">
        <f t="shared" si="48"/>
        <v>-22.708069700000003</v>
      </c>
      <c r="G448" s="6">
        <v>0</v>
      </c>
      <c r="H448" s="9">
        <f t="shared" si="49"/>
        <v>0</v>
      </c>
      <c r="I448" s="6">
        <v>0</v>
      </c>
      <c r="J448" s="9">
        <f t="shared" si="50"/>
        <v>0</v>
      </c>
      <c r="K448" s="6">
        <v>0</v>
      </c>
      <c r="L448" s="9">
        <f t="shared" si="51"/>
        <v>0</v>
      </c>
      <c r="M448" s="10">
        <v>0</v>
      </c>
      <c r="N448" s="10">
        <v>0</v>
      </c>
      <c r="O448" s="10">
        <v>0</v>
      </c>
      <c r="P448" s="6"/>
      <c r="Q448" s="9">
        <f t="shared" si="52"/>
        <v>0</v>
      </c>
      <c r="R448" s="6"/>
      <c r="S448" s="9">
        <f t="shared" si="53"/>
        <v>0</v>
      </c>
      <c r="T448" s="6"/>
      <c r="U448" s="9">
        <f t="shared" si="54"/>
        <v>0</v>
      </c>
      <c r="V448" s="11">
        <v>2270806.9700000002</v>
      </c>
      <c r="W448" s="12">
        <f t="shared" si="55"/>
        <v>22.708069700000003</v>
      </c>
    </row>
    <row r="449" spans="1:23" x14ac:dyDescent="0.2">
      <c r="A449" s="6">
        <v>448</v>
      </c>
      <c r="B449" s="7" t="s">
        <v>430</v>
      </c>
      <c r="C449" s="7" t="s">
        <v>431</v>
      </c>
      <c r="D449" s="7" t="s">
        <v>432</v>
      </c>
      <c r="E449" s="7" t="s">
        <v>1911</v>
      </c>
      <c r="F449" s="8">
        <f t="shared" si="48"/>
        <v>-26.871022400000001</v>
      </c>
      <c r="G449" s="6">
        <v>14</v>
      </c>
      <c r="H449" s="9">
        <f t="shared" si="49"/>
        <v>42</v>
      </c>
      <c r="I449" s="6">
        <v>1</v>
      </c>
      <c r="J449" s="9">
        <f t="shared" si="50"/>
        <v>2</v>
      </c>
      <c r="K449" s="6">
        <v>0</v>
      </c>
      <c r="L449" s="9">
        <f t="shared" si="51"/>
        <v>0</v>
      </c>
      <c r="M449" s="10">
        <v>0.93330000000000002</v>
      </c>
      <c r="N449" s="10">
        <v>6.6699999999999995E-2</v>
      </c>
      <c r="O449" s="10">
        <v>0</v>
      </c>
      <c r="P449" s="6"/>
      <c r="Q449" s="9">
        <f t="shared" si="52"/>
        <v>0</v>
      </c>
      <c r="R449" s="6"/>
      <c r="S449" s="9">
        <f t="shared" si="53"/>
        <v>0</v>
      </c>
      <c r="T449" s="6"/>
      <c r="U449" s="9">
        <f t="shared" si="54"/>
        <v>0</v>
      </c>
      <c r="V449" s="11">
        <v>7087102.2400000002</v>
      </c>
      <c r="W449" s="12">
        <f t="shared" si="55"/>
        <v>70.871022400000001</v>
      </c>
    </row>
    <row r="450" spans="1:23" x14ac:dyDescent="0.2">
      <c r="A450" s="6">
        <v>449</v>
      </c>
      <c r="B450" s="7" t="s">
        <v>541</v>
      </c>
      <c r="C450" s="7" t="s">
        <v>542</v>
      </c>
      <c r="D450" s="7" t="s">
        <v>543</v>
      </c>
      <c r="E450" s="7" t="s">
        <v>1911</v>
      </c>
      <c r="F450" s="8">
        <f t="shared" ref="F450:F508" si="56">SUM(H450+J450+L450-Q450-S450-U450-W450)</f>
        <v>-27.059212000000006</v>
      </c>
      <c r="G450" s="6">
        <v>0</v>
      </c>
      <c r="H450" s="9">
        <f t="shared" ref="H450:H508" si="57">SUM(G450*3)</f>
        <v>0</v>
      </c>
      <c r="I450" s="6">
        <v>0</v>
      </c>
      <c r="J450" s="9">
        <f t="shared" ref="J450:J508" si="58">SUM(I450*2)</f>
        <v>0</v>
      </c>
      <c r="K450" s="6">
        <v>0</v>
      </c>
      <c r="L450" s="9">
        <f t="shared" ref="L450:L508" si="59">SUM(K450*1)</f>
        <v>0</v>
      </c>
      <c r="M450" s="10">
        <v>0</v>
      </c>
      <c r="N450" s="10">
        <v>0</v>
      </c>
      <c r="O450" s="10">
        <v>0</v>
      </c>
      <c r="P450" s="6"/>
      <c r="Q450" s="9">
        <f t="shared" ref="Q450:Q508" si="60">SUM(P450*500)</f>
        <v>0</v>
      </c>
      <c r="R450" s="6"/>
      <c r="S450" s="9">
        <f t="shared" ref="S450:S508" si="61">SUM(R450*100)</f>
        <v>0</v>
      </c>
      <c r="T450" s="6"/>
      <c r="U450" s="9">
        <f t="shared" ref="U450:U508" si="62">SUM(T450*1000)</f>
        <v>0</v>
      </c>
      <c r="V450" s="11">
        <v>2705921.2</v>
      </c>
      <c r="W450" s="12">
        <f t="shared" ref="W450:W508" si="63">SUM(V450*0.00001)</f>
        <v>27.059212000000006</v>
      </c>
    </row>
    <row r="451" spans="1:23" x14ac:dyDescent="0.2">
      <c r="A451" s="6">
        <v>450</v>
      </c>
      <c r="B451" s="7" t="s">
        <v>544</v>
      </c>
      <c r="C451" s="7" t="s">
        <v>545</v>
      </c>
      <c r="D451" s="7" t="s">
        <v>546</v>
      </c>
      <c r="E451" s="7" t="s">
        <v>1911</v>
      </c>
      <c r="F451" s="8">
        <f t="shared" si="56"/>
        <v>-27.213210200000002</v>
      </c>
      <c r="G451" s="6">
        <v>1</v>
      </c>
      <c r="H451" s="9">
        <f t="shared" si="57"/>
        <v>3</v>
      </c>
      <c r="I451" s="6">
        <v>0</v>
      </c>
      <c r="J451" s="9">
        <f t="shared" si="58"/>
        <v>0</v>
      </c>
      <c r="K451" s="6">
        <v>0</v>
      </c>
      <c r="L451" s="9">
        <f t="shared" si="59"/>
        <v>0</v>
      </c>
      <c r="M451" s="10">
        <v>1</v>
      </c>
      <c r="N451" s="10">
        <v>0</v>
      </c>
      <c r="O451" s="10">
        <v>0</v>
      </c>
      <c r="P451" s="6"/>
      <c r="Q451" s="9">
        <f t="shared" si="60"/>
        <v>0</v>
      </c>
      <c r="R451" s="6"/>
      <c r="S451" s="9">
        <f t="shared" si="61"/>
        <v>0</v>
      </c>
      <c r="T451" s="6"/>
      <c r="U451" s="9">
        <f t="shared" si="62"/>
        <v>0</v>
      </c>
      <c r="V451" s="11">
        <v>3021321.02</v>
      </c>
      <c r="W451" s="12">
        <f t="shared" si="63"/>
        <v>30.213210200000002</v>
      </c>
    </row>
    <row r="452" spans="1:23" x14ac:dyDescent="0.2">
      <c r="A452" s="6">
        <v>451</v>
      </c>
      <c r="B452" s="7" t="s">
        <v>538</v>
      </c>
      <c r="C452" s="7" t="s">
        <v>539</v>
      </c>
      <c r="D452" s="7" t="s">
        <v>540</v>
      </c>
      <c r="E452" s="7" t="s">
        <v>1911</v>
      </c>
      <c r="F452" s="8">
        <f t="shared" si="56"/>
        <v>-30</v>
      </c>
      <c r="G452" s="6">
        <v>18</v>
      </c>
      <c r="H452" s="9">
        <f t="shared" si="57"/>
        <v>54</v>
      </c>
      <c r="I452" s="6">
        <v>8</v>
      </c>
      <c r="J452" s="9">
        <f t="shared" si="58"/>
        <v>16</v>
      </c>
      <c r="K452" s="6">
        <v>0</v>
      </c>
      <c r="L452" s="9">
        <f t="shared" si="59"/>
        <v>0</v>
      </c>
      <c r="M452" s="10">
        <v>0.69230000000000003</v>
      </c>
      <c r="N452" s="10">
        <v>0.30769999999999997</v>
      </c>
      <c r="O452" s="10">
        <v>0</v>
      </c>
      <c r="P452" s="6"/>
      <c r="Q452" s="9">
        <f t="shared" si="60"/>
        <v>0</v>
      </c>
      <c r="R452" s="6">
        <v>1</v>
      </c>
      <c r="S452" s="9">
        <f t="shared" si="61"/>
        <v>100</v>
      </c>
      <c r="T452" s="6"/>
      <c r="U452" s="9">
        <f t="shared" si="62"/>
        <v>0</v>
      </c>
      <c r="V452" s="11">
        <v>0</v>
      </c>
      <c r="W452" s="12">
        <f t="shared" si="63"/>
        <v>0</v>
      </c>
    </row>
    <row r="453" spans="1:23" x14ac:dyDescent="0.2">
      <c r="A453" s="6">
        <v>452</v>
      </c>
      <c r="B453" s="7" t="s">
        <v>1186</v>
      </c>
      <c r="C453" s="7" t="s">
        <v>1187</v>
      </c>
      <c r="D453" s="7" t="s">
        <v>1188</v>
      </c>
      <c r="E453" s="7" t="s">
        <v>1911</v>
      </c>
      <c r="F453" s="8">
        <f t="shared" si="56"/>
        <v>-33.052214800000009</v>
      </c>
      <c r="G453" s="6">
        <v>1</v>
      </c>
      <c r="H453" s="9">
        <f t="shared" si="57"/>
        <v>3</v>
      </c>
      <c r="I453" s="6">
        <v>3</v>
      </c>
      <c r="J453" s="9">
        <f t="shared" si="58"/>
        <v>6</v>
      </c>
      <c r="K453" s="6">
        <v>0</v>
      </c>
      <c r="L453" s="9">
        <f t="shared" si="59"/>
        <v>0</v>
      </c>
      <c r="M453" s="10">
        <v>0.25</v>
      </c>
      <c r="N453" s="10">
        <v>0.75</v>
      </c>
      <c r="O453" s="10">
        <v>0</v>
      </c>
      <c r="P453" s="6"/>
      <c r="Q453" s="9">
        <f t="shared" si="60"/>
        <v>0</v>
      </c>
      <c r="R453" s="6"/>
      <c r="S453" s="9">
        <f t="shared" si="61"/>
        <v>0</v>
      </c>
      <c r="T453" s="6"/>
      <c r="U453" s="9">
        <f t="shared" si="62"/>
        <v>0</v>
      </c>
      <c r="V453" s="11">
        <v>4205221.4800000004</v>
      </c>
      <c r="W453" s="12">
        <f t="shared" si="63"/>
        <v>42.052214800000009</v>
      </c>
    </row>
    <row r="454" spans="1:23" x14ac:dyDescent="0.2">
      <c r="A454" s="6">
        <v>453</v>
      </c>
      <c r="B454" s="7" t="s">
        <v>550</v>
      </c>
      <c r="C454" s="7" t="s">
        <v>551</v>
      </c>
      <c r="D454" s="7" t="s">
        <v>552</v>
      </c>
      <c r="E454" s="7" t="s">
        <v>1910</v>
      </c>
      <c r="F454" s="8">
        <f t="shared" si="56"/>
        <v>-34.517561900000004</v>
      </c>
      <c r="G454" s="6">
        <v>0</v>
      </c>
      <c r="H454" s="9">
        <f t="shared" si="57"/>
        <v>0</v>
      </c>
      <c r="I454" s="6">
        <v>0</v>
      </c>
      <c r="J454" s="9">
        <f t="shared" si="58"/>
        <v>0</v>
      </c>
      <c r="K454" s="6">
        <v>0</v>
      </c>
      <c r="L454" s="9">
        <f t="shared" si="59"/>
        <v>0</v>
      </c>
      <c r="M454" s="10">
        <v>0</v>
      </c>
      <c r="N454" s="10">
        <v>0</v>
      </c>
      <c r="O454" s="10">
        <v>0</v>
      </c>
      <c r="P454" s="6"/>
      <c r="Q454" s="9">
        <f t="shared" si="60"/>
        <v>0</v>
      </c>
      <c r="R454" s="6"/>
      <c r="S454" s="9">
        <f t="shared" si="61"/>
        <v>0</v>
      </c>
      <c r="T454" s="6"/>
      <c r="U454" s="9">
        <f t="shared" si="62"/>
        <v>0</v>
      </c>
      <c r="V454" s="11">
        <v>3451756.19</v>
      </c>
      <c r="W454" s="12">
        <f t="shared" si="63"/>
        <v>34.517561900000004</v>
      </c>
    </row>
    <row r="455" spans="1:23" x14ac:dyDescent="0.2">
      <c r="A455" s="6">
        <v>454</v>
      </c>
      <c r="B455" s="7" t="s">
        <v>1471</v>
      </c>
      <c r="C455" s="7" t="s">
        <v>1472</v>
      </c>
      <c r="D455" s="7" t="s">
        <v>1473</v>
      </c>
      <c r="E455" s="7" t="s">
        <v>1911</v>
      </c>
      <c r="F455" s="8">
        <f t="shared" si="56"/>
        <v>-39.954947900000008</v>
      </c>
      <c r="G455" s="6">
        <v>6</v>
      </c>
      <c r="H455" s="9">
        <f t="shared" si="57"/>
        <v>18</v>
      </c>
      <c r="I455" s="6">
        <v>2</v>
      </c>
      <c r="J455" s="9">
        <f t="shared" si="58"/>
        <v>4</v>
      </c>
      <c r="K455" s="6">
        <v>0</v>
      </c>
      <c r="L455" s="9">
        <f t="shared" si="59"/>
        <v>0</v>
      </c>
      <c r="M455" s="10">
        <v>0.75</v>
      </c>
      <c r="N455" s="10">
        <v>0.25</v>
      </c>
      <c r="O455" s="10">
        <v>0</v>
      </c>
      <c r="P455" s="6"/>
      <c r="Q455" s="9">
        <f t="shared" si="60"/>
        <v>0</v>
      </c>
      <c r="R455" s="6"/>
      <c r="S455" s="9">
        <f t="shared" si="61"/>
        <v>0</v>
      </c>
      <c r="T455" s="6"/>
      <c r="U455" s="9">
        <f t="shared" si="62"/>
        <v>0</v>
      </c>
      <c r="V455" s="11">
        <v>6195494.79</v>
      </c>
      <c r="W455" s="12">
        <f t="shared" si="63"/>
        <v>61.954947900000008</v>
      </c>
    </row>
    <row r="456" spans="1:23" x14ac:dyDescent="0.2">
      <c r="A456" s="6">
        <v>455</v>
      </c>
      <c r="B456" s="7" t="s">
        <v>553</v>
      </c>
      <c r="C456" s="7" t="s">
        <v>554</v>
      </c>
      <c r="D456" s="7" t="s">
        <v>555</v>
      </c>
      <c r="E456" s="7" t="s">
        <v>1912</v>
      </c>
      <c r="F456" s="8">
        <f t="shared" si="56"/>
        <v>-41.366807999999999</v>
      </c>
      <c r="G456" s="6">
        <v>0</v>
      </c>
      <c r="H456" s="9">
        <f t="shared" si="57"/>
        <v>0</v>
      </c>
      <c r="I456" s="6">
        <v>1</v>
      </c>
      <c r="J456" s="9">
        <f t="shared" si="58"/>
        <v>2</v>
      </c>
      <c r="K456" s="6">
        <v>0</v>
      </c>
      <c r="L456" s="9">
        <f t="shared" si="59"/>
        <v>0</v>
      </c>
      <c r="M456" s="10">
        <v>0</v>
      </c>
      <c r="N456" s="10">
        <v>1</v>
      </c>
      <c r="O456" s="10">
        <v>0</v>
      </c>
      <c r="P456" s="6"/>
      <c r="Q456" s="9">
        <f t="shared" si="60"/>
        <v>0</v>
      </c>
      <c r="R456" s="6"/>
      <c r="S456" s="9">
        <f t="shared" si="61"/>
        <v>0</v>
      </c>
      <c r="T456" s="6"/>
      <c r="U456" s="9">
        <f t="shared" si="62"/>
        <v>0</v>
      </c>
      <c r="V456" s="11">
        <v>4336680.8</v>
      </c>
      <c r="W456" s="12">
        <f t="shared" si="63"/>
        <v>43.366807999999999</v>
      </c>
    </row>
    <row r="457" spans="1:23" x14ac:dyDescent="0.2">
      <c r="A457" s="6">
        <v>456</v>
      </c>
      <c r="B457" s="7" t="s">
        <v>556</v>
      </c>
      <c r="C457" s="7" t="s">
        <v>557</v>
      </c>
      <c r="D457" s="7" t="s">
        <v>558</v>
      </c>
      <c r="E457" s="7" t="s">
        <v>1911</v>
      </c>
      <c r="F457" s="8">
        <f t="shared" si="56"/>
        <v>-56.095686700000002</v>
      </c>
      <c r="G457" s="6">
        <v>1</v>
      </c>
      <c r="H457" s="9">
        <f t="shared" si="57"/>
        <v>3</v>
      </c>
      <c r="I457" s="6">
        <v>0</v>
      </c>
      <c r="J457" s="9">
        <f t="shared" si="58"/>
        <v>0</v>
      </c>
      <c r="K457" s="6">
        <v>0</v>
      </c>
      <c r="L457" s="9">
        <f t="shared" si="59"/>
        <v>0</v>
      </c>
      <c r="M457" s="10">
        <v>1</v>
      </c>
      <c r="N457" s="10">
        <v>0</v>
      </c>
      <c r="O457" s="10">
        <v>0</v>
      </c>
      <c r="P457" s="6"/>
      <c r="Q457" s="9">
        <f t="shared" si="60"/>
        <v>0</v>
      </c>
      <c r="R457" s="6"/>
      <c r="S457" s="9">
        <f t="shared" si="61"/>
        <v>0</v>
      </c>
      <c r="T457" s="6"/>
      <c r="U457" s="9">
        <f t="shared" si="62"/>
        <v>0</v>
      </c>
      <c r="V457" s="11">
        <v>5909568.6699999999</v>
      </c>
      <c r="W457" s="12">
        <f t="shared" si="63"/>
        <v>59.095686700000002</v>
      </c>
    </row>
    <row r="458" spans="1:23" x14ac:dyDescent="0.2">
      <c r="A458" s="6">
        <v>457</v>
      </c>
      <c r="B458" s="7" t="s">
        <v>559</v>
      </c>
      <c r="C458" s="7" t="s">
        <v>560</v>
      </c>
      <c r="D458" s="7" t="s">
        <v>561</v>
      </c>
      <c r="E458" s="7" t="s">
        <v>1910</v>
      </c>
      <c r="F458" s="8">
        <f t="shared" si="56"/>
        <v>-61.739206300000006</v>
      </c>
      <c r="G458" s="6">
        <v>0</v>
      </c>
      <c r="H458" s="9">
        <f t="shared" si="57"/>
        <v>0</v>
      </c>
      <c r="I458" s="6">
        <v>0</v>
      </c>
      <c r="J458" s="9">
        <f t="shared" si="58"/>
        <v>0</v>
      </c>
      <c r="K458" s="6">
        <v>0</v>
      </c>
      <c r="L458" s="9">
        <f t="shared" si="59"/>
        <v>0</v>
      </c>
      <c r="M458" s="10">
        <v>0</v>
      </c>
      <c r="N458" s="10">
        <v>0</v>
      </c>
      <c r="O458" s="10">
        <v>0</v>
      </c>
      <c r="P458" s="6"/>
      <c r="Q458" s="9">
        <f t="shared" si="60"/>
        <v>0</v>
      </c>
      <c r="R458" s="6"/>
      <c r="S458" s="9">
        <f t="shared" si="61"/>
        <v>0</v>
      </c>
      <c r="T458" s="6"/>
      <c r="U458" s="9">
        <f t="shared" si="62"/>
        <v>0</v>
      </c>
      <c r="V458" s="11">
        <v>6173920.6299999999</v>
      </c>
      <c r="W458" s="12">
        <f t="shared" si="63"/>
        <v>61.739206300000006</v>
      </c>
    </row>
    <row r="459" spans="1:23" x14ac:dyDescent="0.2">
      <c r="A459" s="6">
        <v>458</v>
      </c>
      <c r="B459" s="7" t="s">
        <v>562</v>
      </c>
      <c r="C459" s="7" t="s">
        <v>563</v>
      </c>
      <c r="D459" s="7" t="s">
        <v>564</v>
      </c>
      <c r="E459" s="7" t="s">
        <v>1911</v>
      </c>
      <c r="F459" s="8">
        <f t="shared" si="56"/>
        <v>-65.626825199999999</v>
      </c>
      <c r="G459" s="6">
        <v>0</v>
      </c>
      <c r="H459" s="9">
        <f t="shared" si="57"/>
        <v>0</v>
      </c>
      <c r="I459" s="6">
        <v>0</v>
      </c>
      <c r="J459" s="9">
        <f t="shared" si="58"/>
        <v>0</v>
      </c>
      <c r="K459" s="6">
        <v>0</v>
      </c>
      <c r="L459" s="9">
        <f t="shared" si="59"/>
        <v>0</v>
      </c>
      <c r="M459" s="10">
        <v>0</v>
      </c>
      <c r="N459" s="10">
        <v>0</v>
      </c>
      <c r="O459" s="10">
        <v>0</v>
      </c>
      <c r="P459" s="6"/>
      <c r="Q459" s="9">
        <f t="shared" si="60"/>
        <v>0</v>
      </c>
      <c r="R459" s="6"/>
      <c r="S459" s="9">
        <f t="shared" si="61"/>
        <v>0</v>
      </c>
      <c r="T459" s="6"/>
      <c r="U459" s="9">
        <f t="shared" si="62"/>
        <v>0</v>
      </c>
      <c r="V459" s="11">
        <v>6562682.5199999996</v>
      </c>
      <c r="W459" s="12">
        <f t="shared" si="63"/>
        <v>65.626825199999999</v>
      </c>
    </row>
    <row r="460" spans="1:23" x14ac:dyDescent="0.2">
      <c r="A460" s="6">
        <v>459</v>
      </c>
      <c r="B460" s="7" t="s">
        <v>565</v>
      </c>
      <c r="C460" s="7" t="s">
        <v>566</v>
      </c>
      <c r="D460" s="7" t="s">
        <v>567</v>
      </c>
      <c r="E460" s="7" t="s">
        <v>1910</v>
      </c>
      <c r="F460" s="8">
        <f t="shared" si="56"/>
        <v>-75.199395899999999</v>
      </c>
      <c r="G460" s="6">
        <v>0</v>
      </c>
      <c r="H460" s="9">
        <f t="shared" si="57"/>
        <v>0</v>
      </c>
      <c r="I460" s="6">
        <v>0</v>
      </c>
      <c r="J460" s="9">
        <f t="shared" si="58"/>
        <v>0</v>
      </c>
      <c r="K460" s="6">
        <v>0</v>
      </c>
      <c r="L460" s="9">
        <f t="shared" si="59"/>
        <v>0</v>
      </c>
      <c r="M460" s="10">
        <v>0</v>
      </c>
      <c r="N460" s="10">
        <v>0</v>
      </c>
      <c r="O460" s="10">
        <v>0</v>
      </c>
      <c r="P460" s="6"/>
      <c r="Q460" s="9">
        <f t="shared" si="60"/>
        <v>0</v>
      </c>
      <c r="R460" s="6"/>
      <c r="S460" s="9">
        <f t="shared" si="61"/>
        <v>0</v>
      </c>
      <c r="T460" s="6"/>
      <c r="U460" s="9">
        <f t="shared" si="62"/>
        <v>0</v>
      </c>
      <c r="V460" s="11">
        <v>7519939.5899999999</v>
      </c>
      <c r="W460" s="12">
        <f t="shared" si="63"/>
        <v>75.199395899999999</v>
      </c>
    </row>
    <row r="461" spans="1:23" x14ac:dyDescent="0.2">
      <c r="A461" s="6">
        <v>460</v>
      </c>
      <c r="B461" s="7" t="s">
        <v>568</v>
      </c>
      <c r="C461" s="7" t="s">
        <v>569</v>
      </c>
      <c r="D461" s="7" t="s">
        <v>570</v>
      </c>
      <c r="E461" s="7" t="s">
        <v>1911</v>
      </c>
      <c r="F461" s="8">
        <f t="shared" si="56"/>
        <v>-75.550267000000005</v>
      </c>
      <c r="G461" s="6">
        <v>0</v>
      </c>
      <c r="H461" s="9">
        <f t="shared" si="57"/>
        <v>0</v>
      </c>
      <c r="I461" s="6">
        <v>0</v>
      </c>
      <c r="J461" s="9">
        <f t="shared" si="58"/>
        <v>0</v>
      </c>
      <c r="K461" s="6">
        <v>0</v>
      </c>
      <c r="L461" s="9">
        <f t="shared" si="59"/>
        <v>0</v>
      </c>
      <c r="M461" s="10">
        <v>0</v>
      </c>
      <c r="N461" s="10">
        <v>0</v>
      </c>
      <c r="O461" s="10">
        <v>0</v>
      </c>
      <c r="P461" s="6"/>
      <c r="Q461" s="9">
        <f t="shared" si="60"/>
        <v>0</v>
      </c>
      <c r="R461" s="6"/>
      <c r="S461" s="9">
        <f t="shared" si="61"/>
        <v>0</v>
      </c>
      <c r="T461" s="6"/>
      <c r="U461" s="9">
        <f t="shared" si="62"/>
        <v>0</v>
      </c>
      <c r="V461" s="11">
        <v>7555026.7000000002</v>
      </c>
      <c r="W461" s="12">
        <f t="shared" si="63"/>
        <v>75.550267000000005</v>
      </c>
    </row>
    <row r="462" spans="1:23" x14ac:dyDescent="0.2">
      <c r="A462" s="6">
        <v>461</v>
      </c>
      <c r="B462" s="7" t="s">
        <v>571</v>
      </c>
      <c r="C462" s="7" t="s">
        <v>572</v>
      </c>
      <c r="D462" s="7" t="s">
        <v>573</v>
      </c>
      <c r="E462" s="7" t="s">
        <v>1910</v>
      </c>
      <c r="F462" s="8">
        <f t="shared" si="56"/>
        <v>-78.101974800000008</v>
      </c>
      <c r="G462" s="6">
        <v>0</v>
      </c>
      <c r="H462" s="9">
        <f t="shared" si="57"/>
        <v>0</v>
      </c>
      <c r="I462" s="6">
        <v>0</v>
      </c>
      <c r="J462" s="9">
        <f t="shared" si="58"/>
        <v>0</v>
      </c>
      <c r="K462" s="6">
        <v>0</v>
      </c>
      <c r="L462" s="9">
        <f t="shared" si="59"/>
        <v>0</v>
      </c>
      <c r="M462" s="10">
        <v>0</v>
      </c>
      <c r="N462" s="10">
        <v>0</v>
      </c>
      <c r="O462" s="10">
        <v>0</v>
      </c>
      <c r="P462" s="6"/>
      <c r="Q462" s="9">
        <f t="shared" si="60"/>
        <v>0</v>
      </c>
      <c r="R462" s="6"/>
      <c r="S462" s="9">
        <f t="shared" si="61"/>
        <v>0</v>
      </c>
      <c r="T462" s="6"/>
      <c r="U462" s="9">
        <f t="shared" si="62"/>
        <v>0</v>
      </c>
      <c r="V462" s="11">
        <v>7810197.4800000004</v>
      </c>
      <c r="W462" s="12">
        <f t="shared" si="63"/>
        <v>78.101974800000008</v>
      </c>
    </row>
    <row r="463" spans="1:23" x14ac:dyDescent="0.2">
      <c r="A463" s="6">
        <v>462</v>
      </c>
      <c r="B463" s="7" t="s">
        <v>574</v>
      </c>
      <c r="C463" s="7" t="s">
        <v>575</v>
      </c>
      <c r="D463" s="7" t="s">
        <v>576</v>
      </c>
      <c r="E463" s="7" t="s">
        <v>1912</v>
      </c>
      <c r="F463" s="8">
        <f t="shared" si="56"/>
        <v>-95.687093800000014</v>
      </c>
      <c r="G463" s="6">
        <v>0</v>
      </c>
      <c r="H463" s="9">
        <f t="shared" si="57"/>
        <v>0</v>
      </c>
      <c r="I463" s="6">
        <v>0</v>
      </c>
      <c r="J463" s="9">
        <f t="shared" si="58"/>
        <v>0</v>
      </c>
      <c r="K463" s="6">
        <v>0</v>
      </c>
      <c r="L463" s="9">
        <f t="shared" si="59"/>
        <v>0</v>
      </c>
      <c r="M463" s="10">
        <v>0</v>
      </c>
      <c r="N463" s="10">
        <v>0</v>
      </c>
      <c r="O463" s="10">
        <v>0</v>
      </c>
      <c r="P463" s="6"/>
      <c r="Q463" s="9">
        <f t="shared" si="60"/>
        <v>0</v>
      </c>
      <c r="R463" s="6"/>
      <c r="S463" s="9">
        <f t="shared" si="61"/>
        <v>0</v>
      </c>
      <c r="T463" s="6"/>
      <c r="U463" s="9">
        <f t="shared" si="62"/>
        <v>0</v>
      </c>
      <c r="V463" s="11">
        <v>9568709.3800000008</v>
      </c>
      <c r="W463" s="12">
        <f t="shared" si="63"/>
        <v>95.687093800000014</v>
      </c>
    </row>
    <row r="464" spans="1:23" x14ac:dyDescent="0.2">
      <c r="A464" s="6">
        <v>463</v>
      </c>
      <c r="B464" s="7" t="s">
        <v>1267</v>
      </c>
      <c r="C464" s="7" t="s">
        <v>1268</v>
      </c>
      <c r="D464" s="7" t="s">
        <v>1269</v>
      </c>
      <c r="E464" s="7" t="s">
        <v>1911</v>
      </c>
      <c r="F464" s="8">
        <f t="shared" si="56"/>
        <v>-97.631708300000014</v>
      </c>
      <c r="G464" s="6">
        <v>61</v>
      </c>
      <c r="H464" s="9">
        <f t="shared" si="57"/>
        <v>183</v>
      </c>
      <c r="I464" s="6">
        <v>33</v>
      </c>
      <c r="J464" s="9">
        <f t="shared" si="58"/>
        <v>66</v>
      </c>
      <c r="K464" s="6">
        <v>0</v>
      </c>
      <c r="L464" s="9">
        <f t="shared" si="59"/>
        <v>0</v>
      </c>
      <c r="M464" s="10">
        <v>0.64890000000000003</v>
      </c>
      <c r="N464" s="10">
        <v>0.35110000000000002</v>
      </c>
      <c r="O464" s="10">
        <v>0</v>
      </c>
      <c r="P464" s="6"/>
      <c r="Q464" s="9">
        <f t="shared" si="60"/>
        <v>0</v>
      </c>
      <c r="R464" s="6"/>
      <c r="S464" s="9">
        <f t="shared" si="61"/>
        <v>0</v>
      </c>
      <c r="T464" s="6"/>
      <c r="U464" s="9">
        <f t="shared" si="62"/>
        <v>0</v>
      </c>
      <c r="V464" s="11">
        <v>34663170.829999998</v>
      </c>
      <c r="W464" s="12">
        <f t="shared" si="63"/>
        <v>346.63170830000001</v>
      </c>
    </row>
    <row r="465" spans="1:23" x14ac:dyDescent="0.2">
      <c r="A465" s="6">
        <v>464</v>
      </c>
      <c r="B465" s="7" t="s">
        <v>577</v>
      </c>
      <c r="C465" s="7" t="s">
        <v>578</v>
      </c>
      <c r="D465" s="7" t="s">
        <v>579</v>
      </c>
      <c r="E465" s="7" t="s">
        <v>1911</v>
      </c>
      <c r="F465" s="8">
        <f t="shared" si="56"/>
        <v>-103.9996967</v>
      </c>
      <c r="G465" s="6">
        <v>0</v>
      </c>
      <c r="H465" s="9">
        <f t="shared" si="57"/>
        <v>0</v>
      </c>
      <c r="I465" s="6">
        <v>0</v>
      </c>
      <c r="J465" s="9">
        <f t="shared" si="58"/>
        <v>0</v>
      </c>
      <c r="K465" s="6">
        <v>0</v>
      </c>
      <c r="L465" s="9">
        <f t="shared" si="59"/>
        <v>0</v>
      </c>
      <c r="M465" s="10">
        <v>0</v>
      </c>
      <c r="N465" s="10">
        <v>0</v>
      </c>
      <c r="O465" s="10">
        <v>0</v>
      </c>
      <c r="P465" s="6"/>
      <c r="Q465" s="9">
        <f t="shared" si="60"/>
        <v>0</v>
      </c>
      <c r="R465" s="6"/>
      <c r="S465" s="9">
        <f t="shared" si="61"/>
        <v>0</v>
      </c>
      <c r="T465" s="6"/>
      <c r="U465" s="9">
        <f t="shared" si="62"/>
        <v>0</v>
      </c>
      <c r="V465" s="11">
        <v>10399969.67</v>
      </c>
      <c r="W465" s="12">
        <f t="shared" si="63"/>
        <v>103.9996967</v>
      </c>
    </row>
    <row r="466" spans="1:23" x14ac:dyDescent="0.2">
      <c r="A466" s="6">
        <v>465</v>
      </c>
      <c r="B466" s="7" t="s">
        <v>583</v>
      </c>
      <c r="C466" s="7" t="s">
        <v>584</v>
      </c>
      <c r="D466" s="7" t="s">
        <v>585</v>
      </c>
      <c r="E466" s="7" t="s">
        <v>1911</v>
      </c>
      <c r="F466" s="8">
        <f t="shared" si="56"/>
        <v>-108.04489570000001</v>
      </c>
      <c r="G466" s="6">
        <v>0</v>
      </c>
      <c r="H466" s="9">
        <f t="shared" si="57"/>
        <v>0</v>
      </c>
      <c r="I466" s="6">
        <v>0</v>
      </c>
      <c r="J466" s="9">
        <f t="shared" si="58"/>
        <v>0</v>
      </c>
      <c r="K466" s="6">
        <v>0</v>
      </c>
      <c r="L466" s="9">
        <f t="shared" si="59"/>
        <v>0</v>
      </c>
      <c r="M466" s="10">
        <v>0</v>
      </c>
      <c r="N466" s="10">
        <v>0</v>
      </c>
      <c r="O466" s="10">
        <v>0</v>
      </c>
      <c r="P466" s="6"/>
      <c r="Q466" s="9">
        <f t="shared" si="60"/>
        <v>0</v>
      </c>
      <c r="R466" s="6"/>
      <c r="S466" s="9">
        <f t="shared" si="61"/>
        <v>0</v>
      </c>
      <c r="T466" s="6"/>
      <c r="U466" s="9">
        <f t="shared" si="62"/>
        <v>0</v>
      </c>
      <c r="V466" s="11">
        <v>10804489.57</v>
      </c>
      <c r="W466" s="12">
        <f t="shared" si="63"/>
        <v>108.04489570000001</v>
      </c>
    </row>
    <row r="467" spans="1:23" x14ac:dyDescent="0.2">
      <c r="A467" s="6">
        <v>466</v>
      </c>
      <c r="B467" s="7" t="s">
        <v>586</v>
      </c>
      <c r="C467" s="7" t="s">
        <v>587</v>
      </c>
      <c r="D467" s="7" t="s">
        <v>588</v>
      </c>
      <c r="E467" s="7" t="s">
        <v>1910</v>
      </c>
      <c r="F467" s="8">
        <f t="shared" si="56"/>
        <v>-108.7877127</v>
      </c>
      <c r="G467" s="6">
        <v>0</v>
      </c>
      <c r="H467" s="9">
        <f t="shared" si="57"/>
        <v>0</v>
      </c>
      <c r="I467" s="6">
        <v>0</v>
      </c>
      <c r="J467" s="9">
        <f t="shared" si="58"/>
        <v>0</v>
      </c>
      <c r="K467" s="6">
        <v>0</v>
      </c>
      <c r="L467" s="9">
        <f t="shared" si="59"/>
        <v>0</v>
      </c>
      <c r="M467" s="10">
        <v>0</v>
      </c>
      <c r="N467" s="10">
        <v>0</v>
      </c>
      <c r="O467" s="10">
        <v>0</v>
      </c>
      <c r="P467" s="6"/>
      <c r="Q467" s="9">
        <f t="shared" si="60"/>
        <v>0</v>
      </c>
      <c r="R467" s="6"/>
      <c r="S467" s="9">
        <f t="shared" si="61"/>
        <v>0</v>
      </c>
      <c r="T467" s="6"/>
      <c r="U467" s="9">
        <f t="shared" si="62"/>
        <v>0</v>
      </c>
      <c r="V467" s="11">
        <v>10878771.27</v>
      </c>
      <c r="W467" s="12">
        <f t="shared" si="63"/>
        <v>108.7877127</v>
      </c>
    </row>
    <row r="468" spans="1:23" x14ac:dyDescent="0.2">
      <c r="A468" s="6">
        <v>467</v>
      </c>
      <c r="B468" s="7" t="s">
        <v>589</v>
      </c>
      <c r="C468" s="7" t="s">
        <v>590</v>
      </c>
      <c r="D468" s="7" t="s">
        <v>591</v>
      </c>
      <c r="E468" s="7" t="s">
        <v>1911</v>
      </c>
      <c r="F468" s="8">
        <f t="shared" si="56"/>
        <v>-113.7092528</v>
      </c>
      <c r="G468" s="6">
        <v>0</v>
      </c>
      <c r="H468" s="9">
        <f t="shared" si="57"/>
        <v>0</v>
      </c>
      <c r="I468" s="6">
        <v>0</v>
      </c>
      <c r="J468" s="9">
        <f t="shared" si="58"/>
        <v>0</v>
      </c>
      <c r="K468" s="6">
        <v>0</v>
      </c>
      <c r="L468" s="9">
        <f t="shared" si="59"/>
        <v>0</v>
      </c>
      <c r="M468" s="10">
        <v>0</v>
      </c>
      <c r="N468" s="10">
        <v>0</v>
      </c>
      <c r="O468" s="10">
        <v>0</v>
      </c>
      <c r="P468" s="6"/>
      <c r="Q468" s="9">
        <f t="shared" si="60"/>
        <v>0</v>
      </c>
      <c r="R468" s="6"/>
      <c r="S468" s="9">
        <f t="shared" si="61"/>
        <v>0</v>
      </c>
      <c r="T468" s="6"/>
      <c r="U468" s="9">
        <f t="shared" si="62"/>
        <v>0</v>
      </c>
      <c r="V468" s="11">
        <v>11370925.279999999</v>
      </c>
      <c r="W468" s="12">
        <f t="shared" si="63"/>
        <v>113.7092528</v>
      </c>
    </row>
    <row r="469" spans="1:23" x14ac:dyDescent="0.2">
      <c r="A469" s="6">
        <v>468</v>
      </c>
      <c r="B469" s="7" t="s">
        <v>592</v>
      </c>
      <c r="C469" s="7" t="s">
        <v>593</v>
      </c>
      <c r="D469" s="7" t="s">
        <v>594</v>
      </c>
      <c r="E469" s="7" t="s">
        <v>1913</v>
      </c>
      <c r="F469" s="8">
        <f t="shared" si="56"/>
        <v>-119.05854480000002</v>
      </c>
      <c r="G469" s="6">
        <v>0</v>
      </c>
      <c r="H469" s="9">
        <f t="shared" si="57"/>
        <v>0</v>
      </c>
      <c r="I469" s="6">
        <v>0</v>
      </c>
      <c r="J469" s="9">
        <f t="shared" si="58"/>
        <v>0</v>
      </c>
      <c r="K469" s="6">
        <v>0</v>
      </c>
      <c r="L469" s="9">
        <f t="shared" si="59"/>
        <v>0</v>
      </c>
      <c r="M469" s="10">
        <v>0</v>
      </c>
      <c r="N469" s="10">
        <v>0</v>
      </c>
      <c r="O469" s="10">
        <v>0</v>
      </c>
      <c r="P469" s="6"/>
      <c r="Q469" s="9">
        <f t="shared" si="60"/>
        <v>0</v>
      </c>
      <c r="R469" s="6"/>
      <c r="S469" s="9">
        <f t="shared" si="61"/>
        <v>0</v>
      </c>
      <c r="T469" s="6"/>
      <c r="U469" s="9">
        <f t="shared" si="62"/>
        <v>0</v>
      </c>
      <c r="V469" s="11">
        <v>11905854.48</v>
      </c>
      <c r="W469" s="12">
        <f t="shared" si="63"/>
        <v>119.05854480000002</v>
      </c>
    </row>
    <row r="470" spans="1:23" x14ac:dyDescent="0.2">
      <c r="A470" s="6">
        <v>469</v>
      </c>
      <c r="B470" s="7" t="s">
        <v>1039</v>
      </c>
      <c r="C470" s="7" t="s">
        <v>1040</v>
      </c>
      <c r="D470" s="7" t="s">
        <v>1041</v>
      </c>
      <c r="E470" s="7" t="s">
        <v>1911</v>
      </c>
      <c r="F470" s="8">
        <f t="shared" si="56"/>
        <v>-136.13476009999999</v>
      </c>
      <c r="G470" s="6">
        <v>380</v>
      </c>
      <c r="H470" s="9">
        <f t="shared" si="57"/>
        <v>1140</v>
      </c>
      <c r="I470" s="6">
        <v>310</v>
      </c>
      <c r="J470" s="9">
        <f t="shared" si="58"/>
        <v>620</v>
      </c>
      <c r="K470" s="6">
        <v>24</v>
      </c>
      <c r="L470" s="9">
        <f t="shared" si="59"/>
        <v>24</v>
      </c>
      <c r="M470" s="10">
        <v>0.53220000000000001</v>
      </c>
      <c r="N470" s="10">
        <v>0.43419999999999997</v>
      </c>
      <c r="O470" s="10">
        <v>3.3599999999999998E-2</v>
      </c>
      <c r="P470" s="6"/>
      <c r="Q470" s="9">
        <f t="shared" si="60"/>
        <v>0</v>
      </c>
      <c r="R470" s="6"/>
      <c r="S470" s="9">
        <f t="shared" si="61"/>
        <v>0</v>
      </c>
      <c r="T470" s="6"/>
      <c r="U470" s="9">
        <f t="shared" si="62"/>
        <v>0</v>
      </c>
      <c r="V470" s="11">
        <v>192013476.00999999</v>
      </c>
      <c r="W470" s="12">
        <f t="shared" si="63"/>
        <v>1920.1347601</v>
      </c>
    </row>
    <row r="471" spans="1:23" x14ac:dyDescent="0.2">
      <c r="A471" s="6">
        <v>470</v>
      </c>
      <c r="B471" s="7" t="s">
        <v>580</v>
      </c>
      <c r="C471" s="7" t="s">
        <v>581</v>
      </c>
      <c r="D471" s="7" t="s">
        <v>582</v>
      </c>
      <c r="E471" s="7" t="s">
        <v>1911</v>
      </c>
      <c r="F471" s="8">
        <f t="shared" si="56"/>
        <v>-183.79554660000002</v>
      </c>
      <c r="G471" s="6">
        <v>32</v>
      </c>
      <c r="H471" s="9">
        <f t="shared" si="57"/>
        <v>96</v>
      </c>
      <c r="I471" s="6">
        <v>2</v>
      </c>
      <c r="J471" s="9">
        <f t="shared" si="58"/>
        <v>4</v>
      </c>
      <c r="K471" s="6">
        <v>0</v>
      </c>
      <c r="L471" s="9">
        <f t="shared" si="59"/>
        <v>0</v>
      </c>
      <c r="M471" s="10">
        <v>0.94120000000000004</v>
      </c>
      <c r="N471" s="10">
        <v>5.8799999999999998E-2</v>
      </c>
      <c r="O471" s="10">
        <v>0</v>
      </c>
      <c r="P471" s="6"/>
      <c r="Q471" s="9">
        <f t="shared" si="60"/>
        <v>0</v>
      </c>
      <c r="R471" s="6"/>
      <c r="S471" s="9">
        <f t="shared" si="61"/>
        <v>0</v>
      </c>
      <c r="T471" s="6"/>
      <c r="U471" s="9">
        <f t="shared" si="62"/>
        <v>0</v>
      </c>
      <c r="V471" s="11">
        <v>28379554.66</v>
      </c>
      <c r="W471" s="12">
        <f t="shared" si="63"/>
        <v>283.79554660000002</v>
      </c>
    </row>
    <row r="472" spans="1:23" x14ac:dyDescent="0.2">
      <c r="A472" s="6">
        <v>471</v>
      </c>
      <c r="B472" s="7" t="s">
        <v>607</v>
      </c>
      <c r="C472" s="7" t="s">
        <v>608</v>
      </c>
      <c r="D472" s="7" t="s">
        <v>609</v>
      </c>
      <c r="E472" s="7" t="s">
        <v>1911</v>
      </c>
      <c r="F472" s="8">
        <f t="shared" si="56"/>
        <v>-195.19515530000004</v>
      </c>
      <c r="G472" s="6">
        <v>5</v>
      </c>
      <c r="H472" s="9">
        <f t="shared" si="57"/>
        <v>15</v>
      </c>
      <c r="I472" s="6">
        <v>1</v>
      </c>
      <c r="J472" s="9">
        <f t="shared" si="58"/>
        <v>2</v>
      </c>
      <c r="K472" s="6">
        <v>0</v>
      </c>
      <c r="L472" s="9">
        <f t="shared" si="59"/>
        <v>0</v>
      </c>
      <c r="M472" s="10">
        <v>0.83330000000000004</v>
      </c>
      <c r="N472" s="10">
        <v>0.16669999999999999</v>
      </c>
      <c r="O472" s="10">
        <v>0</v>
      </c>
      <c r="P472" s="6"/>
      <c r="Q472" s="9">
        <f t="shared" si="60"/>
        <v>0</v>
      </c>
      <c r="R472" s="6"/>
      <c r="S472" s="9">
        <f t="shared" si="61"/>
        <v>0</v>
      </c>
      <c r="T472" s="6"/>
      <c r="U472" s="9">
        <f t="shared" si="62"/>
        <v>0</v>
      </c>
      <c r="V472" s="11">
        <v>21219515.530000001</v>
      </c>
      <c r="W472" s="12">
        <f t="shared" si="63"/>
        <v>212.19515530000004</v>
      </c>
    </row>
    <row r="473" spans="1:23" x14ac:dyDescent="0.2">
      <c r="A473" s="6">
        <v>472</v>
      </c>
      <c r="B473" s="7" t="s">
        <v>601</v>
      </c>
      <c r="C473" s="7" t="s">
        <v>602</v>
      </c>
      <c r="D473" s="7" t="s">
        <v>603</v>
      </c>
      <c r="E473" s="7" t="s">
        <v>1911</v>
      </c>
      <c r="F473" s="8">
        <f t="shared" si="56"/>
        <v>-196.23508530000004</v>
      </c>
      <c r="G473" s="6">
        <v>0</v>
      </c>
      <c r="H473" s="9">
        <f t="shared" si="57"/>
        <v>0</v>
      </c>
      <c r="I473" s="6">
        <v>0</v>
      </c>
      <c r="J473" s="9">
        <f t="shared" si="58"/>
        <v>0</v>
      </c>
      <c r="K473" s="6">
        <v>0</v>
      </c>
      <c r="L473" s="9">
        <f t="shared" si="59"/>
        <v>0</v>
      </c>
      <c r="M473" s="10">
        <v>0</v>
      </c>
      <c r="N473" s="10">
        <v>0</v>
      </c>
      <c r="O473" s="10">
        <v>0</v>
      </c>
      <c r="P473" s="6"/>
      <c r="Q473" s="9">
        <f t="shared" si="60"/>
        <v>0</v>
      </c>
      <c r="R473" s="6"/>
      <c r="S473" s="9">
        <f t="shared" si="61"/>
        <v>0</v>
      </c>
      <c r="T473" s="6"/>
      <c r="U473" s="9">
        <f t="shared" si="62"/>
        <v>0</v>
      </c>
      <c r="V473" s="11">
        <v>19623508.530000001</v>
      </c>
      <c r="W473" s="12">
        <f t="shared" si="63"/>
        <v>196.23508530000004</v>
      </c>
    </row>
    <row r="474" spans="1:23" x14ac:dyDescent="0.2">
      <c r="A474" s="6">
        <v>473</v>
      </c>
      <c r="B474" s="7" t="s">
        <v>604</v>
      </c>
      <c r="C474" s="7" t="s">
        <v>605</v>
      </c>
      <c r="D474" s="7" t="s">
        <v>606</v>
      </c>
      <c r="E474" s="7" t="s">
        <v>1910</v>
      </c>
      <c r="F474" s="8">
        <f t="shared" si="56"/>
        <v>-197.7232788</v>
      </c>
      <c r="G474" s="6">
        <v>1</v>
      </c>
      <c r="H474" s="9">
        <f t="shared" si="57"/>
        <v>3</v>
      </c>
      <c r="I474" s="6">
        <v>0</v>
      </c>
      <c r="J474" s="9">
        <f t="shared" si="58"/>
        <v>0</v>
      </c>
      <c r="K474" s="6">
        <v>0</v>
      </c>
      <c r="L474" s="9">
        <f t="shared" si="59"/>
        <v>0</v>
      </c>
      <c r="M474" s="10">
        <v>1</v>
      </c>
      <c r="N474" s="10">
        <v>0</v>
      </c>
      <c r="O474" s="10">
        <v>0</v>
      </c>
      <c r="P474" s="6"/>
      <c r="Q474" s="9">
        <f t="shared" si="60"/>
        <v>0</v>
      </c>
      <c r="R474" s="6"/>
      <c r="S474" s="9">
        <f t="shared" si="61"/>
        <v>0</v>
      </c>
      <c r="T474" s="6"/>
      <c r="U474" s="9">
        <f t="shared" si="62"/>
        <v>0</v>
      </c>
      <c r="V474" s="11">
        <v>20072327.879999999</v>
      </c>
      <c r="W474" s="12">
        <f t="shared" si="63"/>
        <v>200.7232788</v>
      </c>
    </row>
    <row r="475" spans="1:23" x14ac:dyDescent="0.2">
      <c r="A475" s="6">
        <v>474</v>
      </c>
      <c r="B475" s="7" t="s">
        <v>58</v>
      </c>
      <c r="C475" s="7" t="s">
        <v>59</v>
      </c>
      <c r="D475" s="7" t="s">
        <v>60</v>
      </c>
      <c r="E475" s="7" t="s">
        <v>1911</v>
      </c>
      <c r="F475" s="8">
        <f t="shared" si="56"/>
        <v>-237.99891670000002</v>
      </c>
      <c r="G475" s="6">
        <v>0</v>
      </c>
      <c r="H475" s="9">
        <f t="shared" si="57"/>
        <v>0</v>
      </c>
      <c r="I475" s="6">
        <v>0</v>
      </c>
      <c r="J475" s="9">
        <f t="shared" si="58"/>
        <v>0</v>
      </c>
      <c r="K475" s="6">
        <v>0</v>
      </c>
      <c r="L475" s="9">
        <f t="shared" si="59"/>
        <v>0</v>
      </c>
      <c r="M475" s="10">
        <v>0</v>
      </c>
      <c r="N475" s="10">
        <v>0</v>
      </c>
      <c r="O475" s="10">
        <v>0</v>
      </c>
      <c r="P475" s="6"/>
      <c r="Q475" s="9">
        <f t="shared" si="60"/>
        <v>0</v>
      </c>
      <c r="R475" s="6"/>
      <c r="S475" s="9">
        <f t="shared" si="61"/>
        <v>0</v>
      </c>
      <c r="T475" s="6"/>
      <c r="U475" s="9">
        <f t="shared" si="62"/>
        <v>0</v>
      </c>
      <c r="V475" s="11">
        <v>23799891.670000002</v>
      </c>
      <c r="W475" s="12">
        <f t="shared" si="63"/>
        <v>237.99891670000002</v>
      </c>
    </row>
    <row r="476" spans="1:23" x14ac:dyDescent="0.2">
      <c r="A476" s="6">
        <v>475</v>
      </c>
      <c r="B476" s="7" t="s">
        <v>610</v>
      </c>
      <c r="C476" s="7" t="s">
        <v>611</v>
      </c>
      <c r="D476" s="7" t="s">
        <v>612</v>
      </c>
      <c r="E476" s="7" t="s">
        <v>1913</v>
      </c>
      <c r="F476" s="8">
        <f t="shared" si="56"/>
        <v>-239.49650200000002</v>
      </c>
      <c r="G476" s="6">
        <v>0</v>
      </c>
      <c r="H476" s="9">
        <f t="shared" si="57"/>
        <v>0</v>
      </c>
      <c r="I476" s="6">
        <v>0</v>
      </c>
      <c r="J476" s="9">
        <f t="shared" si="58"/>
        <v>0</v>
      </c>
      <c r="K476" s="6">
        <v>0</v>
      </c>
      <c r="L476" s="9">
        <f t="shared" si="59"/>
        <v>0</v>
      </c>
      <c r="M476" s="10">
        <v>0</v>
      </c>
      <c r="N476" s="10">
        <v>0</v>
      </c>
      <c r="O476" s="10">
        <v>0</v>
      </c>
      <c r="P476" s="6"/>
      <c r="Q476" s="9">
        <f t="shared" si="60"/>
        <v>0</v>
      </c>
      <c r="R476" s="6"/>
      <c r="S476" s="9">
        <f t="shared" si="61"/>
        <v>0</v>
      </c>
      <c r="T476" s="6"/>
      <c r="U476" s="9">
        <f t="shared" si="62"/>
        <v>0</v>
      </c>
      <c r="V476" s="11">
        <v>23949650.199999999</v>
      </c>
      <c r="W476" s="12">
        <f t="shared" si="63"/>
        <v>239.49650200000002</v>
      </c>
    </row>
    <row r="477" spans="1:23" x14ac:dyDescent="0.2">
      <c r="A477" s="6">
        <v>476</v>
      </c>
      <c r="B477" s="7" t="s">
        <v>613</v>
      </c>
      <c r="C477" s="7" t="s">
        <v>614</v>
      </c>
      <c r="D477" s="7" t="s">
        <v>615</v>
      </c>
      <c r="E477" s="7" t="s">
        <v>1913</v>
      </c>
      <c r="F477" s="8">
        <f t="shared" si="56"/>
        <v>-240.41146270000002</v>
      </c>
      <c r="G477" s="6">
        <v>0</v>
      </c>
      <c r="H477" s="9">
        <f t="shared" si="57"/>
        <v>0</v>
      </c>
      <c r="I477" s="6">
        <v>0</v>
      </c>
      <c r="J477" s="9">
        <f t="shared" si="58"/>
        <v>0</v>
      </c>
      <c r="K477" s="6">
        <v>0</v>
      </c>
      <c r="L477" s="9">
        <f t="shared" si="59"/>
        <v>0</v>
      </c>
      <c r="M477" s="10">
        <v>0</v>
      </c>
      <c r="N477" s="10">
        <v>0</v>
      </c>
      <c r="O477" s="10">
        <v>0</v>
      </c>
      <c r="P477" s="6"/>
      <c r="Q477" s="9">
        <f t="shared" si="60"/>
        <v>0</v>
      </c>
      <c r="R477" s="6"/>
      <c r="S477" s="9">
        <f t="shared" si="61"/>
        <v>0</v>
      </c>
      <c r="T477" s="6"/>
      <c r="U477" s="9">
        <f t="shared" si="62"/>
        <v>0</v>
      </c>
      <c r="V477" s="11">
        <v>24041146.27</v>
      </c>
      <c r="W477" s="12">
        <f t="shared" si="63"/>
        <v>240.41146270000002</v>
      </c>
    </row>
    <row r="478" spans="1:23" x14ac:dyDescent="0.2">
      <c r="A478" s="6">
        <v>477</v>
      </c>
      <c r="B478" s="7" t="s">
        <v>598</v>
      </c>
      <c r="C478" s="7" t="s">
        <v>599</v>
      </c>
      <c r="D478" s="7" t="s">
        <v>600</v>
      </c>
      <c r="E478" s="7" t="s">
        <v>1911</v>
      </c>
      <c r="F478" s="8">
        <f t="shared" si="56"/>
        <v>-281.01589080000002</v>
      </c>
      <c r="G478" s="6">
        <v>31</v>
      </c>
      <c r="H478" s="9">
        <f t="shared" si="57"/>
        <v>93</v>
      </c>
      <c r="I478" s="6">
        <v>0</v>
      </c>
      <c r="J478" s="9">
        <f t="shared" si="58"/>
        <v>0</v>
      </c>
      <c r="K478" s="6">
        <v>0</v>
      </c>
      <c r="L478" s="9">
        <f t="shared" si="59"/>
        <v>0</v>
      </c>
      <c r="M478" s="10">
        <v>1</v>
      </c>
      <c r="N478" s="10">
        <v>0</v>
      </c>
      <c r="O478" s="10">
        <v>0</v>
      </c>
      <c r="P478" s="6"/>
      <c r="Q478" s="9">
        <f t="shared" si="60"/>
        <v>0</v>
      </c>
      <c r="R478" s="6"/>
      <c r="S478" s="9">
        <f t="shared" si="61"/>
        <v>0</v>
      </c>
      <c r="T478" s="6"/>
      <c r="U478" s="9">
        <f t="shared" si="62"/>
        <v>0</v>
      </c>
      <c r="V478" s="11">
        <v>37401589.079999998</v>
      </c>
      <c r="W478" s="12">
        <f t="shared" si="63"/>
        <v>374.01589080000002</v>
      </c>
    </row>
    <row r="479" spans="1:23" x14ac:dyDescent="0.2">
      <c r="A479" s="6">
        <v>478</v>
      </c>
      <c r="B479" s="7" t="s">
        <v>616</v>
      </c>
      <c r="C479" s="7" t="s">
        <v>617</v>
      </c>
      <c r="D479" s="7" t="s">
        <v>618</v>
      </c>
      <c r="E479" s="7" t="s">
        <v>1910</v>
      </c>
      <c r="F479" s="8">
        <f t="shared" si="56"/>
        <v>-282.55393789999999</v>
      </c>
      <c r="G479" s="6">
        <v>0</v>
      </c>
      <c r="H479" s="9">
        <f t="shared" si="57"/>
        <v>0</v>
      </c>
      <c r="I479" s="6">
        <v>0</v>
      </c>
      <c r="J479" s="9">
        <f t="shared" si="58"/>
        <v>0</v>
      </c>
      <c r="K479" s="6">
        <v>0</v>
      </c>
      <c r="L479" s="9">
        <f t="shared" si="59"/>
        <v>0</v>
      </c>
      <c r="M479" s="10">
        <v>0</v>
      </c>
      <c r="N479" s="10">
        <v>0</v>
      </c>
      <c r="O479" s="10">
        <v>0</v>
      </c>
      <c r="P479" s="6"/>
      <c r="Q479" s="9">
        <f t="shared" si="60"/>
        <v>0</v>
      </c>
      <c r="R479" s="6"/>
      <c r="S479" s="9">
        <f t="shared" si="61"/>
        <v>0</v>
      </c>
      <c r="T479" s="6"/>
      <c r="U479" s="9">
        <f t="shared" si="62"/>
        <v>0</v>
      </c>
      <c r="V479" s="11">
        <v>28255393.789999999</v>
      </c>
      <c r="W479" s="12">
        <f t="shared" si="63"/>
        <v>282.55393789999999</v>
      </c>
    </row>
    <row r="480" spans="1:23" x14ac:dyDescent="0.2">
      <c r="A480" s="6">
        <v>479</v>
      </c>
      <c r="B480" s="7" t="s">
        <v>619</v>
      </c>
      <c r="C480" s="7" t="s">
        <v>620</v>
      </c>
      <c r="D480" s="7" t="s">
        <v>621</v>
      </c>
      <c r="E480" s="7" t="s">
        <v>1911</v>
      </c>
      <c r="F480" s="8">
        <f t="shared" si="56"/>
        <v>-290.9233375</v>
      </c>
      <c r="G480" s="6">
        <v>0</v>
      </c>
      <c r="H480" s="9">
        <f t="shared" si="57"/>
        <v>0</v>
      </c>
      <c r="I480" s="6">
        <v>0</v>
      </c>
      <c r="J480" s="9">
        <f t="shared" si="58"/>
        <v>0</v>
      </c>
      <c r="K480" s="6">
        <v>0</v>
      </c>
      <c r="L480" s="9">
        <f t="shared" si="59"/>
        <v>0</v>
      </c>
      <c r="M480" s="10">
        <v>0</v>
      </c>
      <c r="N480" s="10">
        <v>0</v>
      </c>
      <c r="O480" s="10">
        <v>0</v>
      </c>
      <c r="P480" s="6"/>
      <c r="Q480" s="9">
        <f t="shared" si="60"/>
        <v>0</v>
      </c>
      <c r="R480" s="6"/>
      <c r="S480" s="9">
        <f t="shared" si="61"/>
        <v>0</v>
      </c>
      <c r="T480" s="6"/>
      <c r="U480" s="9">
        <f t="shared" si="62"/>
        <v>0</v>
      </c>
      <c r="V480" s="11">
        <v>29092333.75</v>
      </c>
      <c r="W480" s="12">
        <f t="shared" si="63"/>
        <v>290.9233375</v>
      </c>
    </row>
    <row r="481" spans="1:23" x14ac:dyDescent="0.2">
      <c r="A481" s="6">
        <v>480</v>
      </c>
      <c r="B481" s="7" t="s">
        <v>622</v>
      </c>
      <c r="C481" s="7" t="s">
        <v>623</v>
      </c>
      <c r="D481" s="7" t="s">
        <v>624</v>
      </c>
      <c r="E481" s="7" t="s">
        <v>1913</v>
      </c>
      <c r="F481" s="8">
        <f t="shared" si="56"/>
        <v>-352.97319180000005</v>
      </c>
      <c r="G481" s="6">
        <v>0</v>
      </c>
      <c r="H481" s="9">
        <f t="shared" si="57"/>
        <v>0</v>
      </c>
      <c r="I481" s="6">
        <v>0</v>
      </c>
      <c r="J481" s="9">
        <f t="shared" si="58"/>
        <v>0</v>
      </c>
      <c r="K481" s="6">
        <v>0</v>
      </c>
      <c r="L481" s="9">
        <f t="shared" si="59"/>
        <v>0</v>
      </c>
      <c r="M481" s="10">
        <v>0</v>
      </c>
      <c r="N481" s="10">
        <v>0</v>
      </c>
      <c r="O481" s="10">
        <v>0</v>
      </c>
      <c r="P481" s="6"/>
      <c r="Q481" s="9">
        <f t="shared" si="60"/>
        <v>0</v>
      </c>
      <c r="R481" s="6"/>
      <c r="S481" s="9">
        <f t="shared" si="61"/>
        <v>0</v>
      </c>
      <c r="T481" s="6"/>
      <c r="U481" s="9">
        <f t="shared" si="62"/>
        <v>0</v>
      </c>
      <c r="V481" s="11">
        <v>35297319.18</v>
      </c>
      <c r="W481" s="12">
        <f t="shared" si="63"/>
        <v>352.97319180000005</v>
      </c>
    </row>
    <row r="482" spans="1:23" x14ac:dyDescent="0.2">
      <c r="A482" s="6">
        <v>481</v>
      </c>
      <c r="B482" s="7" t="s">
        <v>625</v>
      </c>
      <c r="C482" s="7" t="s">
        <v>626</v>
      </c>
      <c r="D482" s="7" t="s">
        <v>627</v>
      </c>
      <c r="E482" s="7" t="s">
        <v>1911</v>
      </c>
      <c r="F482" s="8">
        <f t="shared" si="56"/>
        <v>-378.96467920000003</v>
      </c>
      <c r="G482" s="6">
        <v>0</v>
      </c>
      <c r="H482" s="9">
        <f t="shared" si="57"/>
        <v>0</v>
      </c>
      <c r="I482" s="6">
        <v>0</v>
      </c>
      <c r="J482" s="9">
        <f t="shared" si="58"/>
        <v>0</v>
      </c>
      <c r="K482" s="6">
        <v>0</v>
      </c>
      <c r="L482" s="9">
        <f t="shared" si="59"/>
        <v>0</v>
      </c>
      <c r="M482" s="10">
        <v>0</v>
      </c>
      <c r="N482" s="10">
        <v>0</v>
      </c>
      <c r="O482" s="10">
        <v>0</v>
      </c>
      <c r="P482" s="6"/>
      <c r="Q482" s="9">
        <f t="shared" si="60"/>
        <v>0</v>
      </c>
      <c r="R482" s="6"/>
      <c r="S482" s="9">
        <f t="shared" si="61"/>
        <v>0</v>
      </c>
      <c r="T482" s="6"/>
      <c r="U482" s="9">
        <f t="shared" si="62"/>
        <v>0</v>
      </c>
      <c r="V482" s="11">
        <v>37896467.920000002</v>
      </c>
      <c r="W482" s="12">
        <f t="shared" si="63"/>
        <v>378.96467920000003</v>
      </c>
    </row>
    <row r="483" spans="1:23" x14ac:dyDescent="0.2">
      <c r="A483" s="6">
        <v>482</v>
      </c>
      <c r="B483" s="7" t="s">
        <v>628</v>
      </c>
      <c r="C483" s="7" t="s">
        <v>629</v>
      </c>
      <c r="D483" s="7" t="s">
        <v>630</v>
      </c>
      <c r="E483" s="7" t="s">
        <v>1911</v>
      </c>
      <c r="F483" s="8">
        <f t="shared" si="56"/>
        <v>-476.34445940000001</v>
      </c>
      <c r="G483" s="6">
        <v>6</v>
      </c>
      <c r="H483" s="9">
        <f t="shared" si="57"/>
        <v>18</v>
      </c>
      <c r="I483" s="6">
        <v>0</v>
      </c>
      <c r="J483" s="9">
        <f t="shared" si="58"/>
        <v>0</v>
      </c>
      <c r="K483" s="6">
        <v>0</v>
      </c>
      <c r="L483" s="9">
        <f t="shared" si="59"/>
        <v>0</v>
      </c>
      <c r="M483" s="10">
        <v>1</v>
      </c>
      <c r="N483" s="10">
        <v>0</v>
      </c>
      <c r="O483" s="10">
        <v>0</v>
      </c>
      <c r="P483" s="6"/>
      <c r="Q483" s="9">
        <f t="shared" si="60"/>
        <v>0</v>
      </c>
      <c r="R483" s="6"/>
      <c r="S483" s="9">
        <f t="shared" si="61"/>
        <v>0</v>
      </c>
      <c r="T483" s="6"/>
      <c r="U483" s="9">
        <f t="shared" si="62"/>
        <v>0</v>
      </c>
      <c r="V483" s="11">
        <v>49434445.939999998</v>
      </c>
      <c r="W483" s="12">
        <f t="shared" si="63"/>
        <v>494.34445940000001</v>
      </c>
    </row>
    <row r="484" spans="1:23" x14ac:dyDescent="0.2">
      <c r="A484" s="6">
        <v>483</v>
      </c>
      <c r="B484" s="7" t="s">
        <v>1171</v>
      </c>
      <c r="C484" s="7" t="s">
        <v>1172</v>
      </c>
      <c r="D484" s="7" t="s">
        <v>1173</v>
      </c>
      <c r="E484" s="7" t="s">
        <v>1911</v>
      </c>
      <c r="F484" s="8">
        <f t="shared" si="56"/>
        <v>-479</v>
      </c>
      <c r="G484" s="6">
        <v>3</v>
      </c>
      <c r="H484" s="9">
        <f t="shared" si="57"/>
        <v>9</v>
      </c>
      <c r="I484" s="6">
        <v>6</v>
      </c>
      <c r="J484" s="9">
        <f t="shared" si="58"/>
        <v>12</v>
      </c>
      <c r="K484" s="6">
        <v>0</v>
      </c>
      <c r="L484" s="9">
        <f t="shared" si="59"/>
        <v>0</v>
      </c>
      <c r="M484" s="10">
        <v>0.33329999999999999</v>
      </c>
      <c r="N484" s="10">
        <v>0.66669999999999996</v>
      </c>
      <c r="O484" s="10">
        <v>0</v>
      </c>
      <c r="P484" s="6">
        <v>1</v>
      </c>
      <c r="Q484" s="9">
        <f t="shared" si="60"/>
        <v>500</v>
      </c>
      <c r="R484" s="6"/>
      <c r="S484" s="9">
        <f t="shared" si="61"/>
        <v>0</v>
      </c>
      <c r="T484" s="6"/>
      <c r="U484" s="9">
        <f t="shared" si="62"/>
        <v>0</v>
      </c>
      <c r="V484" s="11">
        <v>0</v>
      </c>
      <c r="W484" s="12">
        <f t="shared" si="63"/>
        <v>0</v>
      </c>
    </row>
    <row r="485" spans="1:23" x14ac:dyDescent="0.2">
      <c r="A485" s="6">
        <v>484</v>
      </c>
      <c r="B485" s="7" t="s">
        <v>631</v>
      </c>
      <c r="C485" s="7" t="s">
        <v>632</v>
      </c>
      <c r="D485" s="7" t="s">
        <v>633</v>
      </c>
      <c r="E485" s="7" t="s">
        <v>1913</v>
      </c>
      <c r="F485" s="8">
        <f t="shared" si="56"/>
        <v>-545.90588660000003</v>
      </c>
      <c r="G485" s="6">
        <v>0</v>
      </c>
      <c r="H485" s="9">
        <f t="shared" si="57"/>
        <v>0</v>
      </c>
      <c r="I485" s="6">
        <v>0</v>
      </c>
      <c r="J485" s="9">
        <f t="shared" si="58"/>
        <v>0</v>
      </c>
      <c r="K485" s="6">
        <v>0</v>
      </c>
      <c r="L485" s="9">
        <f t="shared" si="59"/>
        <v>0</v>
      </c>
      <c r="M485" s="10">
        <v>0</v>
      </c>
      <c r="N485" s="10">
        <v>0</v>
      </c>
      <c r="O485" s="10">
        <v>0</v>
      </c>
      <c r="P485" s="6"/>
      <c r="Q485" s="9">
        <f t="shared" si="60"/>
        <v>0</v>
      </c>
      <c r="R485" s="6"/>
      <c r="S485" s="9">
        <f t="shared" si="61"/>
        <v>0</v>
      </c>
      <c r="T485" s="6"/>
      <c r="U485" s="9">
        <f t="shared" si="62"/>
        <v>0</v>
      </c>
      <c r="V485" s="11">
        <v>54590588.659999996</v>
      </c>
      <c r="W485" s="12">
        <f t="shared" si="63"/>
        <v>545.90588660000003</v>
      </c>
    </row>
    <row r="486" spans="1:23" x14ac:dyDescent="0.2">
      <c r="A486" s="6">
        <v>485</v>
      </c>
      <c r="B486" s="7" t="s">
        <v>634</v>
      </c>
      <c r="C486" s="7" t="s">
        <v>635</v>
      </c>
      <c r="D486" s="7" t="s">
        <v>636</v>
      </c>
      <c r="E486" s="7" t="s">
        <v>1910</v>
      </c>
      <c r="F486" s="8">
        <f t="shared" si="56"/>
        <v>-577.62350130000004</v>
      </c>
      <c r="G486" s="6">
        <v>0</v>
      </c>
      <c r="H486" s="9">
        <f t="shared" si="57"/>
        <v>0</v>
      </c>
      <c r="I486" s="6">
        <v>0</v>
      </c>
      <c r="J486" s="9">
        <f t="shared" si="58"/>
        <v>0</v>
      </c>
      <c r="K486" s="6">
        <v>0</v>
      </c>
      <c r="L486" s="9">
        <f t="shared" si="59"/>
        <v>0</v>
      </c>
      <c r="M486" s="10">
        <v>0</v>
      </c>
      <c r="N486" s="10">
        <v>0</v>
      </c>
      <c r="O486" s="10">
        <v>0</v>
      </c>
      <c r="P486" s="6"/>
      <c r="Q486" s="9">
        <f t="shared" si="60"/>
        <v>0</v>
      </c>
      <c r="R486" s="6"/>
      <c r="S486" s="9">
        <f t="shared" si="61"/>
        <v>0</v>
      </c>
      <c r="T486" s="6"/>
      <c r="U486" s="9">
        <f t="shared" si="62"/>
        <v>0</v>
      </c>
      <c r="V486" s="11">
        <v>57762350.130000003</v>
      </c>
      <c r="W486" s="12">
        <f t="shared" si="63"/>
        <v>577.62350130000004</v>
      </c>
    </row>
    <row r="487" spans="1:23" x14ac:dyDescent="0.2">
      <c r="A487" s="6">
        <v>486</v>
      </c>
      <c r="B487" s="7" t="s">
        <v>640</v>
      </c>
      <c r="C487" s="7" t="s">
        <v>641</v>
      </c>
      <c r="D487" s="7" t="s">
        <v>642</v>
      </c>
      <c r="E487" s="7" t="s">
        <v>1911</v>
      </c>
      <c r="F487" s="8">
        <f t="shared" si="56"/>
        <v>-610.6645201</v>
      </c>
      <c r="G487" s="6">
        <v>0</v>
      </c>
      <c r="H487" s="9">
        <f t="shared" si="57"/>
        <v>0</v>
      </c>
      <c r="I487" s="6">
        <v>0</v>
      </c>
      <c r="J487" s="9">
        <f t="shared" si="58"/>
        <v>0</v>
      </c>
      <c r="K487" s="6">
        <v>0</v>
      </c>
      <c r="L487" s="9">
        <f t="shared" si="59"/>
        <v>0</v>
      </c>
      <c r="M487" s="10">
        <v>0</v>
      </c>
      <c r="N487" s="10">
        <v>0</v>
      </c>
      <c r="O487" s="10">
        <v>0</v>
      </c>
      <c r="P487" s="6"/>
      <c r="Q487" s="9">
        <f t="shared" si="60"/>
        <v>0</v>
      </c>
      <c r="R487" s="6"/>
      <c r="S487" s="9">
        <f t="shared" si="61"/>
        <v>0</v>
      </c>
      <c r="T487" s="6"/>
      <c r="U487" s="9">
        <f t="shared" si="62"/>
        <v>0</v>
      </c>
      <c r="V487" s="11">
        <v>61066452.009999998</v>
      </c>
      <c r="W487" s="12">
        <f t="shared" si="63"/>
        <v>610.6645201</v>
      </c>
    </row>
    <row r="488" spans="1:23" x14ac:dyDescent="0.2">
      <c r="A488" s="6">
        <v>487</v>
      </c>
      <c r="B488" s="7" t="s">
        <v>637</v>
      </c>
      <c r="C488" s="7" t="s">
        <v>638</v>
      </c>
      <c r="D488" s="7" t="s">
        <v>639</v>
      </c>
      <c r="E488" s="7" t="s">
        <v>1911</v>
      </c>
      <c r="F488" s="8">
        <f t="shared" si="56"/>
        <v>-611.23985570000002</v>
      </c>
      <c r="G488" s="6">
        <v>0</v>
      </c>
      <c r="H488" s="9">
        <f t="shared" si="57"/>
        <v>0</v>
      </c>
      <c r="I488" s="6">
        <v>0</v>
      </c>
      <c r="J488" s="9">
        <f t="shared" si="58"/>
        <v>0</v>
      </c>
      <c r="K488" s="6">
        <v>0</v>
      </c>
      <c r="L488" s="9">
        <f t="shared" si="59"/>
        <v>0</v>
      </c>
      <c r="M488" s="10">
        <v>0</v>
      </c>
      <c r="N488" s="10">
        <v>0</v>
      </c>
      <c r="O488" s="10">
        <v>0</v>
      </c>
      <c r="P488" s="6"/>
      <c r="Q488" s="9">
        <f t="shared" si="60"/>
        <v>0</v>
      </c>
      <c r="R488" s="6"/>
      <c r="S488" s="9">
        <f t="shared" si="61"/>
        <v>0</v>
      </c>
      <c r="T488" s="6"/>
      <c r="U488" s="9">
        <f t="shared" si="62"/>
        <v>0</v>
      </c>
      <c r="V488" s="11">
        <v>61123985.57</v>
      </c>
      <c r="W488" s="12">
        <f t="shared" si="63"/>
        <v>611.23985570000002</v>
      </c>
    </row>
    <row r="489" spans="1:23" x14ac:dyDescent="0.2">
      <c r="A489" s="6">
        <v>488</v>
      </c>
      <c r="B489" s="7" t="s">
        <v>643</v>
      </c>
      <c r="C489" s="7" t="s">
        <v>644</v>
      </c>
      <c r="D489" s="7" t="s">
        <v>645</v>
      </c>
      <c r="E489" s="7" t="s">
        <v>1913</v>
      </c>
      <c r="F489" s="8">
        <f t="shared" si="56"/>
        <v>-633.01960650000001</v>
      </c>
      <c r="G489" s="6">
        <v>1</v>
      </c>
      <c r="H489" s="9">
        <f t="shared" si="57"/>
        <v>3</v>
      </c>
      <c r="I489" s="6">
        <v>0</v>
      </c>
      <c r="J489" s="9">
        <f t="shared" si="58"/>
        <v>0</v>
      </c>
      <c r="K489" s="6">
        <v>0</v>
      </c>
      <c r="L489" s="9">
        <f t="shared" si="59"/>
        <v>0</v>
      </c>
      <c r="M489" s="10">
        <v>1</v>
      </c>
      <c r="N489" s="10">
        <v>0</v>
      </c>
      <c r="O489" s="10">
        <v>0</v>
      </c>
      <c r="P489" s="6"/>
      <c r="Q489" s="9">
        <f t="shared" si="60"/>
        <v>0</v>
      </c>
      <c r="R489" s="6"/>
      <c r="S489" s="9">
        <f t="shared" si="61"/>
        <v>0</v>
      </c>
      <c r="T489" s="6"/>
      <c r="U489" s="9">
        <f t="shared" si="62"/>
        <v>0</v>
      </c>
      <c r="V489" s="11">
        <v>63601960.649999999</v>
      </c>
      <c r="W489" s="12">
        <f t="shared" si="63"/>
        <v>636.01960650000001</v>
      </c>
    </row>
    <row r="490" spans="1:23" x14ac:dyDescent="0.2">
      <c r="A490" s="6">
        <v>489</v>
      </c>
      <c r="B490" s="7" t="s">
        <v>646</v>
      </c>
      <c r="C490" s="7" t="s">
        <v>647</v>
      </c>
      <c r="D490" s="7" t="s">
        <v>648</v>
      </c>
      <c r="E490" s="7" t="s">
        <v>1911</v>
      </c>
      <c r="F490" s="8">
        <f t="shared" si="56"/>
        <v>-776.70979120000015</v>
      </c>
      <c r="G490" s="6">
        <v>3</v>
      </c>
      <c r="H490" s="9">
        <f t="shared" si="57"/>
        <v>9</v>
      </c>
      <c r="I490" s="6">
        <v>0</v>
      </c>
      <c r="J490" s="9">
        <f t="shared" si="58"/>
        <v>0</v>
      </c>
      <c r="K490" s="6">
        <v>0</v>
      </c>
      <c r="L490" s="9">
        <f t="shared" si="59"/>
        <v>0</v>
      </c>
      <c r="M490" s="10">
        <v>1</v>
      </c>
      <c r="N490" s="10">
        <v>0</v>
      </c>
      <c r="O490" s="10">
        <v>0</v>
      </c>
      <c r="P490" s="6"/>
      <c r="Q490" s="9">
        <f t="shared" si="60"/>
        <v>0</v>
      </c>
      <c r="R490" s="6"/>
      <c r="S490" s="9">
        <f t="shared" si="61"/>
        <v>0</v>
      </c>
      <c r="T490" s="6"/>
      <c r="U490" s="9">
        <f t="shared" si="62"/>
        <v>0</v>
      </c>
      <c r="V490" s="11">
        <v>78570979.120000005</v>
      </c>
      <c r="W490" s="12">
        <f t="shared" si="63"/>
        <v>785.70979120000015</v>
      </c>
    </row>
    <row r="491" spans="1:23" x14ac:dyDescent="0.2">
      <c r="A491" s="6">
        <v>490</v>
      </c>
      <c r="B491" s="7" t="s">
        <v>649</v>
      </c>
      <c r="C491" s="7" t="s">
        <v>650</v>
      </c>
      <c r="D491" s="7" t="s">
        <v>651</v>
      </c>
      <c r="E491" s="7" t="s">
        <v>1913</v>
      </c>
      <c r="F491" s="8">
        <f t="shared" si="56"/>
        <v>-818.38377150000008</v>
      </c>
      <c r="G491" s="6">
        <v>0</v>
      </c>
      <c r="H491" s="9">
        <f t="shared" si="57"/>
        <v>0</v>
      </c>
      <c r="I491" s="6">
        <v>0</v>
      </c>
      <c r="J491" s="9">
        <f t="shared" si="58"/>
        <v>0</v>
      </c>
      <c r="K491" s="6">
        <v>0</v>
      </c>
      <c r="L491" s="9">
        <f t="shared" si="59"/>
        <v>0</v>
      </c>
      <c r="M491" s="10">
        <v>0</v>
      </c>
      <c r="N491" s="10">
        <v>0</v>
      </c>
      <c r="O491" s="10">
        <v>0</v>
      </c>
      <c r="P491" s="6"/>
      <c r="Q491" s="9">
        <f t="shared" si="60"/>
        <v>0</v>
      </c>
      <c r="R491" s="6"/>
      <c r="S491" s="9">
        <f t="shared" si="61"/>
        <v>0</v>
      </c>
      <c r="T491" s="6"/>
      <c r="U491" s="9">
        <f t="shared" si="62"/>
        <v>0</v>
      </c>
      <c r="V491" s="11">
        <v>81838377.150000006</v>
      </c>
      <c r="W491" s="12">
        <f t="shared" si="63"/>
        <v>818.38377150000008</v>
      </c>
    </row>
    <row r="492" spans="1:23" x14ac:dyDescent="0.2">
      <c r="A492" s="6">
        <v>491</v>
      </c>
      <c r="B492" s="7" t="s">
        <v>652</v>
      </c>
      <c r="C492" s="7" t="s">
        <v>653</v>
      </c>
      <c r="D492" s="7" t="s">
        <v>654</v>
      </c>
      <c r="E492" s="7" t="s">
        <v>1911</v>
      </c>
      <c r="F492" s="8">
        <f t="shared" si="56"/>
        <v>-861</v>
      </c>
      <c r="G492" s="6">
        <v>27</v>
      </c>
      <c r="H492" s="9">
        <f t="shared" si="57"/>
        <v>81</v>
      </c>
      <c r="I492" s="6">
        <v>22</v>
      </c>
      <c r="J492" s="9">
        <f t="shared" si="58"/>
        <v>44</v>
      </c>
      <c r="K492" s="6">
        <v>14</v>
      </c>
      <c r="L492" s="9">
        <f t="shared" si="59"/>
        <v>14</v>
      </c>
      <c r="M492" s="10">
        <v>0.42859999999999998</v>
      </c>
      <c r="N492" s="10">
        <v>0.34920000000000001</v>
      </c>
      <c r="O492" s="10">
        <v>0.22220000000000001</v>
      </c>
      <c r="P492" s="6"/>
      <c r="Q492" s="9">
        <f t="shared" si="60"/>
        <v>0</v>
      </c>
      <c r="R492" s="6"/>
      <c r="S492" s="9">
        <f t="shared" si="61"/>
        <v>0</v>
      </c>
      <c r="T492" s="13">
        <v>1</v>
      </c>
      <c r="U492" s="9">
        <f t="shared" si="62"/>
        <v>1000</v>
      </c>
      <c r="V492" s="11">
        <v>0</v>
      </c>
      <c r="W492" s="12">
        <f t="shared" si="63"/>
        <v>0</v>
      </c>
    </row>
    <row r="493" spans="1:23" x14ac:dyDescent="0.2">
      <c r="A493" s="6">
        <v>492</v>
      </c>
      <c r="B493" s="7" t="s">
        <v>1483</v>
      </c>
      <c r="C493" s="7" t="s">
        <v>1484</v>
      </c>
      <c r="D493" s="7" t="s">
        <v>1485</v>
      </c>
      <c r="E493" s="7" t="s">
        <v>1911</v>
      </c>
      <c r="F493" s="8">
        <f t="shared" si="56"/>
        <v>-915.61765179999998</v>
      </c>
      <c r="G493" s="6">
        <v>15</v>
      </c>
      <c r="H493" s="9">
        <f t="shared" si="57"/>
        <v>45</v>
      </c>
      <c r="I493" s="6">
        <v>20</v>
      </c>
      <c r="J493" s="9">
        <f t="shared" si="58"/>
        <v>40</v>
      </c>
      <c r="K493" s="6">
        <v>0</v>
      </c>
      <c r="L493" s="9">
        <f t="shared" si="59"/>
        <v>0</v>
      </c>
      <c r="M493" s="10">
        <v>0.42859999999999998</v>
      </c>
      <c r="N493" s="10">
        <v>0.57140000000000002</v>
      </c>
      <c r="O493" s="10">
        <v>0</v>
      </c>
      <c r="P493" s="6"/>
      <c r="Q493" s="9">
        <f t="shared" si="60"/>
        <v>0</v>
      </c>
      <c r="R493" s="6"/>
      <c r="S493" s="9">
        <f t="shared" si="61"/>
        <v>0</v>
      </c>
      <c r="T493" s="13">
        <v>1</v>
      </c>
      <c r="U493" s="9">
        <f t="shared" si="62"/>
        <v>1000</v>
      </c>
      <c r="V493" s="11">
        <v>61765.18</v>
      </c>
      <c r="W493" s="12">
        <f t="shared" si="63"/>
        <v>0.61765180000000008</v>
      </c>
    </row>
    <row r="494" spans="1:23" x14ac:dyDescent="0.2">
      <c r="A494" s="6">
        <v>493</v>
      </c>
      <c r="B494" s="7" t="s">
        <v>655</v>
      </c>
      <c r="C494" s="7" t="s">
        <v>656</v>
      </c>
      <c r="D494" s="7" t="s">
        <v>657</v>
      </c>
      <c r="E494" s="7" t="s">
        <v>1911</v>
      </c>
      <c r="F494" s="8">
        <f t="shared" si="56"/>
        <v>-943.79963050000003</v>
      </c>
      <c r="G494" s="6">
        <v>0</v>
      </c>
      <c r="H494" s="9">
        <f t="shared" si="57"/>
        <v>0</v>
      </c>
      <c r="I494" s="6">
        <v>0</v>
      </c>
      <c r="J494" s="9">
        <f t="shared" si="58"/>
        <v>0</v>
      </c>
      <c r="K494" s="6">
        <v>0</v>
      </c>
      <c r="L494" s="9">
        <f t="shared" si="59"/>
        <v>0</v>
      </c>
      <c r="M494" s="10">
        <v>0</v>
      </c>
      <c r="N494" s="10">
        <v>0</v>
      </c>
      <c r="O494" s="10">
        <v>0</v>
      </c>
      <c r="P494" s="6"/>
      <c r="Q494" s="9">
        <f t="shared" si="60"/>
        <v>0</v>
      </c>
      <c r="R494" s="6"/>
      <c r="S494" s="9">
        <f t="shared" si="61"/>
        <v>0</v>
      </c>
      <c r="T494" s="6"/>
      <c r="U494" s="9">
        <f t="shared" si="62"/>
        <v>0</v>
      </c>
      <c r="V494" s="11">
        <v>94379963.049999997</v>
      </c>
      <c r="W494" s="12">
        <f t="shared" si="63"/>
        <v>943.79963050000003</v>
      </c>
    </row>
    <row r="495" spans="1:23" x14ac:dyDescent="0.2">
      <c r="A495" s="6">
        <v>494</v>
      </c>
      <c r="B495" s="7" t="s">
        <v>1486</v>
      </c>
      <c r="C495" s="7" t="s">
        <v>1487</v>
      </c>
      <c r="D495" s="7" t="s">
        <v>1488</v>
      </c>
      <c r="E495" s="7" t="s">
        <v>1913</v>
      </c>
      <c r="F495" s="8">
        <f t="shared" si="56"/>
        <v>-1500.0167549000003</v>
      </c>
      <c r="G495" s="6">
        <v>0</v>
      </c>
      <c r="H495" s="9">
        <f t="shared" si="57"/>
        <v>0</v>
      </c>
      <c r="I495" s="6">
        <v>0</v>
      </c>
      <c r="J495" s="9">
        <f t="shared" si="58"/>
        <v>0</v>
      </c>
      <c r="K495" s="6">
        <v>0</v>
      </c>
      <c r="L495" s="9">
        <f t="shared" si="59"/>
        <v>0</v>
      </c>
      <c r="M495" s="10">
        <v>0</v>
      </c>
      <c r="N495" s="10">
        <v>0</v>
      </c>
      <c r="O495" s="10">
        <v>0</v>
      </c>
      <c r="P495" s="6"/>
      <c r="Q495" s="9">
        <f t="shared" si="60"/>
        <v>0</v>
      </c>
      <c r="R495" s="6"/>
      <c r="S495" s="9">
        <f t="shared" si="61"/>
        <v>0</v>
      </c>
      <c r="T495" s="6"/>
      <c r="U495" s="9">
        <f t="shared" si="62"/>
        <v>0</v>
      </c>
      <c r="V495" s="11">
        <v>150001675.49000001</v>
      </c>
      <c r="W495" s="12">
        <f t="shared" si="63"/>
        <v>1500.0167549000003</v>
      </c>
    </row>
    <row r="496" spans="1:23" x14ac:dyDescent="0.2">
      <c r="A496" s="6">
        <v>495</v>
      </c>
      <c r="B496" s="7" t="s">
        <v>1489</v>
      </c>
      <c r="C496" s="7" t="s">
        <v>1490</v>
      </c>
      <c r="D496" s="7" t="s">
        <v>1491</v>
      </c>
      <c r="E496" s="7" t="s">
        <v>1913</v>
      </c>
      <c r="F496" s="8">
        <f t="shared" si="56"/>
        <v>-1516.8168625000001</v>
      </c>
      <c r="G496" s="6">
        <v>0</v>
      </c>
      <c r="H496" s="9">
        <f t="shared" si="57"/>
        <v>0</v>
      </c>
      <c r="I496" s="6">
        <v>0</v>
      </c>
      <c r="J496" s="9">
        <f t="shared" si="58"/>
        <v>0</v>
      </c>
      <c r="K496" s="6">
        <v>0</v>
      </c>
      <c r="L496" s="9">
        <f t="shared" si="59"/>
        <v>0</v>
      </c>
      <c r="M496" s="10">
        <v>0</v>
      </c>
      <c r="N496" s="10">
        <v>0</v>
      </c>
      <c r="O496" s="10">
        <v>0</v>
      </c>
      <c r="P496" s="6"/>
      <c r="Q496" s="9">
        <f t="shared" si="60"/>
        <v>0</v>
      </c>
      <c r="R496" s="6"/>
      <c r="S496" s="9">
        <f t="shared" si="61"/>
        <v>0</v>
      </c>
      <c r="T496" s="6"/>
      <c r="U496" s="9">
        <f t="shared" si="62"/>
        <v>0</v>
      </c>
      <c r="V496" s="11">
        <v>151681686.25</v>
      </c>
      <c r="W496" s="12">
        <f t="shared" si="63"/>
        <v>1516.8168625000001</v>
      </c>
    </row>
    <row r="497" spans="1:23" x14ac:dyDescent="0.2">
      <c r="A497" s="6">
        <v>496</v>
      </c>
      <c r="B497" s="7" t="s">
        <v>1492</v>
      </c>
      <c r="C497" s="7" t="s">
        <v>1493</v>
      </c>
      <c r="D497" s="7" t="s">
        <v>1494</v>
      </c>
      <c r="E497" s="7" t="s">
        <v>1913</v>
      </c>
      <c r="F497" s="8">
        <f t="shared" si="56"/>
        <v>-1894.5867244000001</v>
      </c>
      <c r="G497" s="6">
        <v>0</v>
      </c>
      <c r="H497" s="9">
        <f t="shared" si="57"/>
        <v>0</v>
      </c>
      <c r="I497" s="6">
        <v>0</v>
      </c>
      <c r="J497" s="9">
        <f t="shared" si="58"/>
        <v>0</v>
      </c>
      <c r="K497" s="6">
        <v>0</v>
      </c>
      <c r="L497" s="9">
        <f t="shared" si="59"/>
        <v>0</v>
      </c>
      <c r="M497" s="10">
        <v>0</v>
      </c>
      <c r="N497" s="10">
        <v>0</v>
      </c>
      <c r="O497" s="10">
        <v>0</v>
      </c>
      <c r="P497" s="6"/>
      <c r="Q497" s="9">
        <f t="shared" si="60"/>
        <v>0</v>
      </c>
      <c r="R497" s="6"/>
      <c r="S497" s="9">
        <f t="shared" si="61"/>
        <v>0</v>
      </c>
      <c r="T497" s="6"/>
      <c r="U497" s="9">
        <f t="shared" si="62"/>
        <v>0</v>
      </c>
      <c r="V497" s="11">
        <v>189458672.44</v>
      </c>
      <c r="W497" s="12">
        <f t="shared" si="63"/>
        <v>1894.5867244000001</v>
      </c>
    </row>
    <row r="498" spans="1:23" x14ac:dyDescent="0.2">
      <c r="A498" s="6">
        <v>497</v>
      </c>
      <c r="B498" s="7" t="s">
        <v>1498</v>
      </c>
      <c r="C498" s="7" t="s">
        <v>1499</v>
      </c>
      <c r="D498" s="7" t="s">
        <v>1500</v>
      </c>
      <c r="E498" s="7" t="s">
        <v>1913</v>
      </c>
      <c r="F498" s="8">
        <f t="shared" si="56"/>
        <v>-2002.6271013</v>
      </c>
      <c r="G498" s="6">
        <v>1</v>
      </c>
      <c r="H498" s="9">
        <f t="shared" si="57"/>
        <v>3</v>
      </c>
      <c r="I498" s="6">
        <v>0</v>
      </c>
      <c r="J498" s="9">
        <f t="shared" si="58"/>
        <v>0</v>
      </c>
      <c r="K498" s="6">
        <v>0</v>
      </c>
      <c r="L498" s="9">
        <f t="shared" si="59"/>
        <v>0</v>
      </c>
      <c r="M498" s="10">
        <v>1</v>
      </c>
      <c r="N498" s="10">
        <v>0</v>
      </c>
      <c r="O498" s="10">
        <v>0</v>
      </c>
      <c r="P498" s="6"/>
      <c r="Q498" s="9">
        <f t="shared" si="60"/>
        <v>0</v>
      </c>
      <c r="R498" s="6"/>
      <c r="S498" s="9">
        <f t="shared" si="61"/>
        <v>0</v>
      </c>
      <c r="T498" s="6"/>
      <c r="U498" s="9">
        <f t="shared" si="62"/>
        <v>0</v>
      </c>
      <c r="V498" s="11">
        <v>200562710.13</v>
      </c>
      <c r="W498" s="12">
        <f t="shared" si="63"/>
        <v>2005.6271013</v>
      </c>
    </row>
    <row r="499" spans="1:23" x14ac:dyDescent="0.2">
      <c r="A499" s="6">
        <v>498</v>
      </c>
      <c r="B499" s="7" t="s">
        <v>1495</v>
      </c>
      <c r="C499" s="7" t="s">
        <v>1496</v>
      </c>
      <c r="D499" s="7" t="s">
        <v>1497</v>
      </c>
      <c r="E499" s="7" t="s">
        <v>1910</v>
      </c>
      <c r="F499" s="8">
        <f t="shared" si="56"/>
        <v>-2009.7152891000001</v>
      </c>
      <c r="G499" s="6">
        <v>1</v>
      </c>
      <c r="H499" s="9">
        <f t="shared" si="57"/>
        <v>3</v>
      </c>
      <c r="I499" s="6">
        <v>4</v>
      </c>
      <c r="J499" s="9">
        <f t="shared" si="58"/>
        <v>8</v>
      </c>
      <c r="K499" s="6">
        <v>0</v>
      </c>
      <c r="L499" s="9">
        <f t="shared" si="59"/>
        <v>0</v>
      </c>
      <c r="M499" s="10">
        <v>0.2</v>
      </c>
      <c r="N499" s="10">
        <v>0.8</v>
      </c>
      <c r="O499" s="10">
        <v>0</v>
      </c>
      <c r="P499" s="6"/>
      <c r="Q499" s="9">
        <f t="shared" si="60"/>
        <v>0</v>
      </c>
      <c r="R499" s="6"/>
      <c r="S499" s="9">
        <f t="shared" si="61"/>
        <v>0</v>
      </c>
      <c r="T499" s="6"/>
      <c r="U499" s="9">
        <f t="shared" si="62"/>
        <v>0</v>
      </c>
      <c r="V499" s="11">
        <v>202071528.91</v>
      </c>
      <c r="W499" s="12">
        <f t="shared" si="63"/>
        <v>2020.7152891000001</v>
      </c>
    </row>
    <row r="500" spans="1:23" x14ac:dyDescent="0.2">
      <c r="A500" s="6">
        <v>499</v>
      </c>
      <c r="B500" s="7" t="s">
        <v>1501</v>
      </c>
      <c r="C500" s="7" t="s">
        <v>1502</v>
      </c>
      <c r="D500" s="7" t="s">
        <v>1503</v>
      </c>
      <c r="E500" s="7" t="s">
        <v>1911</v>
      </c>
      <c r="F500" s="8">
        <f t="shared" si="56"/>
        <v>-2081.1659490000002</v>
      </c>
      <c r="G500" s="6">
        <v>0</v>
      </c>
      <c r="H500" s="9">
        <f t="shared" si="57"/>
        <v>0</v>
      </c>
      <c r="I500" s="6">
        <v>0</v>
      </c>
      <c r="J500" s="9">
        <f t="shared" si="58"/>
        <v>0</v>
      </c>
      <c r="K500" s="6">
        <v>1</v>
      </c>
      <c r="L500" s="9">
        <f t="shared" si="59"/>
        <v>1</v>
      </c>
      <c r="M500" s="10">
        <v>0</v>
      </c>
      <c r="N500" s="10">
        <v>0</v>
      </c>
      <c r="O500" s="10">
        <v>1</v>
      </c>
      <c r="P500" s="6"/>
      <c r="Q500" s="9">
        <f t="shared" si="60"/>
        <v>0</v>
      </c>
      <c r="R500" s="6"/>
      <c r="S500" s="9">
        <f t="shared" si="61"/>
        <v>0</v>
      </c>
      <c r="T500" s="6"/>
      <c r="U500" s="9">
        <f t="shared" si="62"/>
        <v>0</v>
      </c>
      <c r="V500" s="11">
        <v>208216594.90000001</v>
      </c>
      <c r="W500" s="12">
        <f t="shared" si="63"/>
        <v>2082.1659490000002</v>
      </c>
    </row>
    <row r="501" spans="1:23" x14ac:dyDescent="0.2">
      <c r="A501" s="6">
        <v>500</v>
      </c>
      <c r="B501" s="7" t="s">
        <v>1504</v>
      </c>
      <c r="C501" s="7" t="s">
        <v>1505</v>
      </c>
      <c r="D501" s="7" t="s">
        <v>1506</v>
      </c>
      <c r="E501" s="7" t="s">
        <v>1911</v>
      </c>
      <c r="F501" s="8">
        <f t="shared" si="56"/>
        <v>-2979.4645635000002</v>
      </c>
      <c r="G501" s="6">
        <v>7</v>
      </c>
      <c r="H501" s="9">
        <f t="shared" si="57"/>
        <v>21</v>
      </c>
      <c r="I501" s="6">
        <v>0</v>
      </c>
      <c r="J501" s="9">
        <f t="shared" si="58"/>
        <v>0</v>
      </c>
      <c r="K501" s="6">
        <v>0</v>
      </c>
      <c r="L501" s="9">
        <f t="shared" si="59"/>
        <v>0</v>
      </c>
      <c r="M501" s="10">
        <v>1</v>
      </c>
      <c r="N501" s="10">
        <v>0</v>
      </c>
      <c r="O501" s="10">
        <v>0</v>
      </c>
      <c r="P501" s="6"/>
      <c r="Q501" s="9">
        <f t="shared" si="60"/>
        <v>0</v>
      </c>
      <c r="R501" s="6"/>
      <c r="S501" s="9">
        <f t="shared" si="61"/>
        <v>0</v>
      </c>
      <c r="T501" s="13">
        <v>3</v>
      </c>
      <c r="U501" s="9">
        <f t="shared" si="62"/>
        <v>3000</v>
      </c>
      <c r="V501" s="11">
        <v>46456.35</v>
      </c>
      <c r="W501" s="12">
        <f t="shared" si="63"/>
        <v>0.46456350000000002</v>
      </c>
    </row>
    <row r="502" spans="1:23" x14ac:dyDescent="0.2">
      <c r="A502" s="6">
        <v>501</v>
      </c>
      <c r="B502" s="7" t="s">
        <v>1510</v>
      </c>
      <c r="C502" s="7" t="s">
        <v>1511</v>
      </c>
      <c r="D502" s="7" t="s">
        <v>1512</v>
      </c>
      <c r="E502" s="7" t="s">
        <v>1911</v>
      </c>
      <c r="F502" s="8">
        <f t="shared" si="56"/>
        <v>-3360.5067379000006</v>
      </c>
      <c r="G502" s="6">
        <v>133</v>
      </c>
      <c r="H502" s="9">
        <f t="shared" si="57"/>
        <v>399</v>
      </c>
      <c r="I502" s="6">
        <v>89</v>
      </c>
      <c r="J502" s="9">
        <f t="shared" si="58"/>
        <v>178</v>
      </c>
      <c r="K502" s="6">
        <v>0</v>
      </c>
      <c r="L502" s="9">
        <f t="shared" si="59"/>
        <v>0</v>
      </c>
      <c r="M502" s="10">
        <v>0.59909999999999997</v>
      </c>
      <c r="N502" s="10">
        <v>0.40089999999999998</v>
      </c>
      <c r="O502" s="10">
        <v>0</v>
      </c>
      <c r="P502" s="6"/>
      <c r="Q502" s="9">
        <f t="shared" si="60"/>
        <v>0</v>
      </c>
      <c r="R502" s="6"/>
      <c r="S502" s="9">
        <f t="shared" si="61"/>
        <v>0</v>
      </c>
      <c r="T502" s="6"/>
      <c r="U502" s="9">
        <f t="shared" si="62"/>
        <v>0</v>
      </c>
      <c r="V502" s="11">
        <v>393750673.79000002</v>
      </c>
      <c r="W502" s="12">
        <f t="shared" si="63"/>
        <v>3937.5067379000006</v>
      </c>
    </row>
    <row r="503" spans="1:23" x14ac:dyDescent="0.2">
      <c r="A503" s="6">
        <v>502</v>
      </c>
      <c r="B503" s="7" t="s">
        <v>1507</v>
      </c>
      <c r="C503" s="7" t="s">
        <v>1508</v>
      </c>
      <c r="D503" s="7" t="s">
        <v>1509</v>
      </c>
      <c r="E503" s="7" t="s">
        <v>1911</v>
      </c>
      <c r="F503" s="8">
        <f t="shared" si="56"/>
        <v>-3643.4588287000001</v>
      </c>
      <c r="G503" s="6">
        <v>1</v>
      </c>
      <c r="H503" s="9">
        <f t="shared" si="57"/>
        <v>3</v>
      </c>
      <c r="I503" s="6">
        <v>0</v>
      </c>
      <c r="J503" s="9">
        <f t="shared" si="58"/>
        <v>0</v>
      </c>
      <c r="K503" s="6">
        <v>0</v>
      </c>
      <c r="L503" s="9">
        <f t="shared" si="59"/>
        <v>0</v>
      </c>
      <c r="M503" s="10">
        <v>1</v>
      </c>
      <c r="N503" s="10">
        <v>0</v>
      </c>
      <c r="O503" s="10">
        <v>0</v>
      </c>
      <c r="P503" s="6"/>
      <c r="Q503" s="9">
        <f t="shared" si="60"/>
        <v>0</v>
      </c>
      <c r="R503" s="6"/>
      <c r="S503" s="9">
        <f t="shared" si="61"/>
        <v>0</v>
      </c>
      <c r="T503" s="6"/>
      <c r="U503" s="9">
        <f t="shared" si="62"/>
        <v>0</v>
      </c>
      <c r="V503" s="11">
        <v>364645882.87</v>
      </c>
      <c r="W503" s="12">
        <f t="shared" si="63"/>
        <v>3646.4588287000001</v>
      </c>
    </row>
    <row r="504" spans="1:23" x14ac:dyDescent="0.2">
      <c r="A504" s="6">
        <v>503</v>
      </c>
      <c r="B504" s="7" t="s">
        <v>1513</v>
      </c>
      <c r="C504" s="7" t="s">
        <v>1514</v>
      </c>
      <c r="D504" s="7" t="s">
        <v>1515</v>
      </c>
      <c r="E504" s="7" t="s">
        <v>1911</v>
      </c>
      <c r="F504" s="8">
        <f t="shared" si="56"/>
        <v>-4523.7187883000006</v>
      </c>
      <c r="G504" s="6">
        <v>10</v>
      </c>
      <c r="H504" s="9">
        <f t="shared" si="57"/>
        <v>30</v>
      </c>
      <c r="I504" s="6">
        <v>0</v>
      </c>
      <c r="J504" s="9">
        <f t="shared" si="58"/>
        <v>0</v>
      </c>
      <c r="K504" s="6">
        <v>0</v>
      </c>
      <c r="L504" s="9">
        <f t="shared" si="59"/>
        <v>0</v>
      </c>
      <c r="M504" s="10">
        <v>1</v>
      </c>
      <c r="N504" s="10">
        <v>0</v>
      </c>
      <c r="O504" s="10">
        <v>0</v>
      </c>
      <c r="P504" s="6"/>
      <c r="Q504" s="9">
        <f t="shared" si="60"/>
        <v>0</v>
      </c>
      <c r="R504" s="6"/>
      <c r="S504" s="9">
        <f t="shared" si="61"/>
        <v>0</v>
      </c>
      <c r="T504" s="6"/>
      <c r="U504" s="9">
        <f t="shared" si="62"/>
        <v>0</v>
      </c>
      <c r="V504" s="11">
        <v>455371878.82999998</v>
      </c>
      <c r="W504" s="12">
        <f t="shared" si="63"/>
        <v>4553.7187883000006</v>
      </c>
    </row>
    <row r="505" spans="1:23" x14ac:dyDescent="0.2">
      <c r="A505" s="6">
        <v>504</v>
      </c>
      <c r="B505" s="7" t="s">
        <v>1516</v>
      </c>
      <c r="C505" s="7" t="s">
        <v>1517</v>
      </c>
      <c r="D505" s="7" t="s">
        <v>1518</v>
      </c>
      <c r="E505" s="7" t="s">
        <v>1911</v>
      </c>
      <c r="F505" s="8">
        <f t="shared" si="56"/>
        <v>-6061</v>
      </c>
      <c r="G505" s="6">
        <v>13</v>
      </c>
      <c r="H505" s="9">
        <f t="shared" si="57"/>
        <v>39</v>
      </c>
      <c r="I505" s="6">
        <v>0</v>
      </c>
      <c r="J505" s="9">
        <f t="shared" si="58"/>
        <v>0</v>
      </c>
      <c r="K505" s="6">
        <v>0</v>
      </c>
      <c r="L505" s="9">
        <f t="shared" si="59"/>
        <v>0</v>
      </c>
      <c r="M505" s="10">
        <v>1</v>
      </c>
      <c r="N505" s="10">
        <v>0</v>
      </c>
      <c r="O505" s="10">
        <v>0</v>
      </c>
      <c r="P505" s="6"/>
      <c r="Q505" s="9">
        <f t="shared" si="60"/>
        <v>0</v>
      </c>
      <c r="R505" s="6">
        <v>1</v>
      </c>
      <c r="S505" s="9">
        <f t="shared" si="61"/>
        <v>100</v>
      </c>
      <c r="T505" s="13">
        <v>6</v>
      </c>
      <c r="U505" s="9">
        <f t="shared" si="62"/>
        <v>6000</v>
      </c>
      <c r="V505" s="11">
        <v>0</v>
      </c>
      <c r="W505" s="12">
        <f t="shared" si="63"/>
        <v>0</v>
      </c>
    </row>
    <row r="506" spans="1:23" x14ac:dyDescent="0.2">
      <c r="A506" s="6">
        <v>505</v>
      </c>
      <c r="B506" s="7" t="s">
        <v>1519</v>
      </c>
      <c r="C506" s="7" t="s">
        <v>1520</v>
      </c>
      <c r="D506" s="7" t="s">
        <v>1521</v>
      </c>
      <c r="E506" s="7" t="s">
        <v>1913</v>
      </c>
      <c r="F506" s="8">
        <f t="shared" si="56"/>
        <v>-6509.2193131000004</v>
      </c>
      <c r="G506" s="6">
        <v>1</v>
      </c>
      <c r="H506" s="9">
        <f t="shared" si="57"/>
        <v>3</v>
      </c>
      <c r="I506" s="6">
        <v>0</v>
      </c>
      <c r="J506" s="9">
        <f t="shared" si="58"/>
        <v>0</v>
      </c>
      <c r="K506" s="6">
        <v>0</v>
      </c>
      <c r="L506" s="9">
        <f t="shared" si="59"/>
        <v>0</v>
      </c>
      <c r="M506" s="10">
        <v>1</v>
      </c>
      <c r="N506" s="10">
        <v>0</v>
      </c>
      <c r="O506" s="10">
        <v>0</v>
      </c>
      <c r="P506" s="6"/>
      <c r="Q506" s="9">
        <f t="shared" si="60"/>
        <v>0</v>
      </c>
      <c r="R506" s="6"/>
      <c r="S506" s="9">
        <f t="shared" si="61"/>
        <v>0</v>
      </c>
      <c r="T506" s="6"/>
      <c r="U506" s="9">
        <f t="shared" si="62"/>
        <v>0</v>
      </c>
      <c r="V506" s="11">
        <v>651221931.30999994</v>
      </c>
      <c r="W506" s="12">
        <f t="shared" si="63"/>
        <v>6512.2193131000004</v>
      </c>
    </row>
    <row r="507" spans="1:23" x14ac:dyDescent="0.2">
      <c r="A507" s="6">
        <v>506</v>
      </c>
      <c r="B507" s="7" t="s">
        <v>1525</v>
      </c>
      <c r="C507" s="7" t="s">
        <v>1526</v>
      </c>
      <c r="D507" s="7" t="s">
        <v>1527</v>
      </c>
      <c r="E507" s="7" t="s">
        <v>1911</v>
      </c>
      <c r="F507" s="8">
        <f t="shared" si="56"/>
        <v>-9333.9184913000008</v>
      </c>
      <c r="G507" s="6">
        <v>260</v>
      </c>
      <c r="H507" s="9">
        <f t="shared" si="57"/>
        <v>780</v>
      </c>
      <c r="I507" s="6">
        <v>138</v>
      </c>
      <c r="J507" s="9">
        <f t="shared" si="58"/>
        <v>276</v>
      </c>
      <c r="K507" s="6">
        <v>0</v>
      </c>
      <c r="L507" s="9">
        <f t="shared" si="59"/>
        <v>0</v>
      </c>
      <c r="M507" s="10">
        <v>0.65329999999999999</v>
      </c>
      <c r="N507" s="10">
        <v>0.34670000000000001</v>
      </c>
      <c r="O507" s="10">
        <v>0</v>
      </c>
      <c r="P507" s="6"/>
      <c r="Q507" s="9">
        <f t="shared" si="60"/>
        <v>0</v>
      </c>
      <c r="R507" s="6"/>
      <c r="S507" s="9">
        <f t="shared" si="61"/>
        <v>0</v>
      </c>
      <c r="T507" s="6"/>
      <c r="U507" s="9">
        <f t="shared" si="62"/>
        <v>0</v>
      </c>
      <c r="V507" s="11">
        <v>1038991849.13</v>
      </c>
      <c r="W507" s="12">
        <f t="shared" si="63"/>
        <v>10389.918491300001</v>
      </c>
    </row>
    <row r="508" spans="1:23" x14ac:dyDescent="0.2">
      <c r="A508" s="6">
        <v>507</v>
      </c>
      <c r="B508" s="7" t="s">
        <v>1528</v>
      </c>
      <c r="C508" s="7" t="s">
        <v>1529</v>
      </c>
      <c r="D508" s="7" t="s">
        <v>1530</v>
      </c>
      <c r="E508" s="7" t="s">
        <v>1913</v>
      </c>
      <c r="F508" s="8">
        <f t="shared" si="56"/>
        <v>-22748.155754200001</v>
      </c>
      <c r="G508" s="6">
        <v>0</v>
      </c>
      <c r="H508" s="9">
        <f t="shared" si="57"/>
        <v>0</v>
      </c>
      <c r="I508" s="6">
        <v>1</v>
      </c>
      <c r="J508" s="9">
        <f t="shared" si="58"/>
        <v>2</v>
      </c>
      <c r="K508" s="6">
        <v>4</v>
      </c>
      <c r="L508" s="9">
        <f t="shared" si="59"/>
        <v>4</v>
      </c>
      <c r="M508" s="10">
        <v>0</v>
      </c>
      <c r="N508" s="10">
        <v>0.2</v>
      </c>
      <c r="O508" s="10">
        <v>0.8</v>
      </c>
      <c r="P508" s="6">
        <v>1</v>
      </c>
      <c r="Q508" s="9">
        <f t="shared" si="60"/>
        <v>500</v>
      </c>
      <c r="R508" s="6"/>
      <c r="S508" s="9">
        <f t="shared" si="61"/>
        <v>0</v>
      </c>
      <c r="T508" s="6"/>
      <c r="U508" s="9">
        <f t="shared" si="62"/>
        <v>0</v>
      </c>
      <c r="V508" s="11">
        <v>2225415575.4200001</v>
      </c>
      <c r="W508" s="12">
        <f t="shared" si="63"/>
        <v>22254.155754200001</v>
      </c>
    </row>
    <row r="509" spans="1:23" s="15" customFormat="1" x14ac:dyDescent="0.2">
      <c r="A509" s="14"/>
      <c r="D509" s="15" t="s">
        <v>1923</v>
      </c>
      <c r="F509" s="16"/>
      <c r="G509" s="20">
        <f>SUM(G2:G508)</f>
        <v>18174</v>
      </c>
      <c r="H509" s="20"/>
      <c r="I509" s="20">
        <f>SUM(I2:I508)</f>
        <v>7768</v>
      </c>
      <c r="J509" s="20"/>
      <c r="K509" s="20">
        <f>SUM(K2:K508)</f>
        <v>699</v>
      </c>
      <c r="L509" s="20"/>
      <c r="M509" s="20"/>
      <c r="N509" s="20"/>
      <c r="O509" s="20"/>
      <c r="P509" s="20">
        <f>SUM(P2:P508)</f>
        <v>6</v>
      </c>
      <c r="Q509" s="20"/>
      <c r="R509" s="20">
        <f>SUM(R2:R508)</f>
        <v>17</v>
      </c>
      <c r="S509" s="20"/>
      <c r="T509" s="20">
        <f>SUM(T2:T508)</f>
        <v>11</v>
      </c>
      <c r="U509" s="14"/>
      <c r="V509" s="17">
        <f>SUM(V2:V508)</f>
        <v>7723586992.9799995</v>
      </c>
      <c r="W509" s="14"/>
    </row>
  </sheetData>
  <sheetProtection algorithmName="SHA-512" hashValue="cHMfbPeXBJGS3eZOI8sQbmOZNMnGiLtTOfILfimRRju50okWmH1wObO3UajtFz8W3tmSkKwrM/1Z6tshc/lDiw==" saltValue="OW5ZO0ihZ/Q1DY+hadVAPQ==" spinCount="100000" sheet="1" objects="1" scenarios="1"/>
  <autoFilter ref="F1:F508">
    <sortState ref="A2:W508">
      <sortCondition descending="1" ref="F1:F508"/>
    </sortState>
  </autoFilter>
  <conditionalFormatting sqref="F2:F508">
    <cfRule type="colorScale" priority="1">
      <colorScale>
        <cfvo type="percentile" val="10"/>
        <cfvo type="percentile" val="50"/>
        <cfvo type="percentile" val="90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  <ignoredErrors>
    <ignoredError sqref="B2:C50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9"/>
  <sheetViews>
    <sheetView workbookViewId="0">
      <pane ySplit="1" topLeftCell="A65" activePane="bottomLeft" state="frozen"/>
      <selection pane="bottomLeft" activeCell="W1" sqref="W1"/>
    </sheetView>
  </sheetViews>
  <sheetFormatPr defaultRowHeight="12" x14ac:dyDescent="0.2"/>
  <cols>
    <col min="1" max="1" width="4" style="5" bestFit="1" customWidth="1"/>
    <col min="2" max="2" width="8.7109375" style="5" bestFit="1" customWidth="1"/>
    <col min="3" max="3" width="7.85546875" style="5" bestFit="1" customWidth="1"/>
    <col min="4" max="4" width="124.28515625" style="5" customWidth="1"/>
    <col min="5" max="5" width="7.140625" style="5" bestFit="1" customWidth="1"/>
    <col min="6" max="6" width="8.42578125" style="18" bestFit="1" customWidth="1"/>
    <col min="7" max="7" width="7.7109375" style="18" bestFit="1" customWidth="1"/>
    <col min="8" max="8" width="4.42578125" style="18" bestFit="1" customWidth="1"/>
    <col min="9" max="9" width="7.7109375" style="18" bestFit="1" customWidth="1"/>
    <col min="10" max="10" width="3.5703125" style="18" bestFit="1" customWidth="1"/>
    <col min="11" max="11" width="7.7109375" style="18" bestFit="1" customWidth="1"/>
    <col min="12" max="12" width="3.140625" style="18" bestFit="1" customWidth="1"/>
    <col min="13" max="14" width="6.140625" style="18" bestFit="1" customWidth="1"/>
    <col min="15" max="15" width="7.7109375" style="18" bestFit="1" customWidth="1"/>
    <col min="16" max="16" width="5.42578125" style="18" bestFit="1" customWidth="1"/>
    <col min="17" max="18" width="3.140625" style="18" bestFit="1" customWidth="1"/>
    <col min="19" max="19" width="3.5703125" style="18" bestFit="1" customWidth="1"/>
    <col min="20" max="20" width="5.42578125" style="18" bestFit="1" customWidth="1"/>
    <col min="21" max="21" width="4.42578125" style="18" bestFit="1" customWidth="1"/>
    <col min="22" max="22" width="13.140625" style="5" hidden="1" customWidth="1"/>
    <col min="23" max="23" width="7.85546875" style="18" bestFit="1" customWidth="1"/>
    <col min="24" max="16384" width="9.140625" style="5"/>
  </cols>
  <sheetData>
    <row r="1" spans="1:23" ht="99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1909</v>
      </c>
      <c r="F1" s="2" t="s">
        <v>4</v>
      </c>
      <c r="G1" s="1" t="s">
        <v>5</v>
      </c>
      <c r="H1" s="3" t="s">
        <v>1916</v>
      </c>
      <c r="I1" s="1" t="s">
        <v>6</v>
      </c>
      <c r="J1" s="3" t="s">
        <v>1916</v>
      </c>
      <c r="K1" s="1" t="s">
        <v>7</v>
      </c>
      <c r="L1" s="3" t="s">
        <v>1916</v>
      </c>
      <c r="M1" s="1" t="s">
        <v>1917</v>
      </c>
      <c r="N1" s="1" t="s">
        <v>1918</v>
      </c>
      <c r="O1" s="1" t="s">
        <v>1919</v>
      </c>
      <c r="P1" s="1" t="s">
        <v>8</v>
      </c>
      <c r="Q1" s="3" t="s">
        <v>1916</v>
      </c>
      <c r="R1" s="1" t="s">
        <v>9</v>
      </c>
      <c r="S1" s="3" t="s">
        <v>1916</v>
      </c>
      <c r="T1" s="1" t="s">
        <v>1920</v>
      </c>
      <c r="U1" s="3" t="s">
        <v>1916</v>
      </c>
      <c r="V1" s="1" t="s">
        <v>1921</v>
      </c>
      <c r="W1" s="4" t="s">
        <v>1922</v>
      </c>
    </row>
    <row r="2" spans="1:23" x14ac:dyDescent="0.2">
      <c r="A2" s="6">
        <v>1</v>
      </c>
      <c r="B2" s="7" t="s">
        <v>1531</v>
      </c>
      <c r="C2" s="7" t="s">
        <v>1532</v>
      </c>
      <c r="D2" s="7" t="s">
        <v>1533</v>
      </c>
      <c r="E2" s="7" t="s">
        <v>1911</v>
      </c>
      <c r="F2" s="8">
        <f t="shared" ref="F2:F33" si="0">SUM(H2+J2+L2-Q2-S2-U2-W2)</f>
        <v>2331</v>
      </c>
      <c r="G2" s="6">
        <v>801</v>
      </c>
      <c r="H2" s="9">
        <f t="shared" ref="H2:H33" si="1">SUM(G2*3)</f>
        <v>2403</v>
      </c>
      <c r="I2" s="6">
        <v>164</v>
      </c>
      <c r="J2" s="9">
        <f t="shared" ref="J2:J33" si="2">SUM(I2*2)</f>
        <v>328</v>
      </c>
      <c r="K2" s="6">
        <v>0</v>
      </c>
      <c r="L2" s="9">
        <f t="shared" ref="L2:L33" si="3">SUM(K2*1)</f>
        <v>0</v>
      </c>
      <c r="M2" s="6">
        <v>0.83009999999999995</v>
      </c>
      <c r="N2" s="6">
        <v>0.1699</v>
      </c>
      <c r="O2" s="6">
        <v>0</v>
      </c>
      <c r="P2" s="6"/>
      <c r="Q2" s="9">
        <f t="shared" ref="Q2:Q33" si="4">SUM(P2*500)</f>
        <v>0</v>
      </c>
      <c r="R2" s="6">
        <v>4</v>
      </c>
      <c r="S2" s="9">
        <f t="shared" ref="S2:S33" si="5">SUM(R2*100)</f>
        <v>400</v>
      </c>
      <c r="T2" s="6"/>
      <c r="U2" s="9">
        <f t="shared" ref="U2:U33" si="6">SUM(T2*1000)</f>
        <v>0</v>
      </c>
      <c r="V2" s="11">
        <v>0</v>
      </c>
      <c r="W2" s="12">
        <f t="shared" ref="W2:W33" si="7">SUM(V2*0.00001)</f>
        <v>0</v>
      </c>
    </row>
    <row r="3" spans="1:23" x14ac:dyDescent="0.2">
      <c r="A3" s="6">
        <v>2</v>
      </c>
      <c r="B3" s="7" t="s">
        <v>1534</v>
      </c>
      <c r="C3" s="7" t="s">
        <v>1535</v>
      </c>
      <c r="D3" s="7" t="s">
        <v>1536</v>
      </c>
      <c r="E3" s="7" t="s">
        <v>1911</v>
      </c>
      <c r="F3" s="8">
        <f t="shared" si="0"/>
        <v>1135</v>
      </c>
      <c r="G3" s="6">
        <v>345</v>
      </c>
      <c r="H3" s="9">
        <f t="shared" si="1"/>
        <v>1035</v>
      </c>
      <c r="I3" s="6">
        <v>44</v>
      </c>
      <c r="J3" s="9">
        <f t="shared" si="2"/>
        <v>88</v>
      </c>
      <c r="K3" s="6">
        <v>12</v>
      </c>
      <c r="L3" s="9">
        <f t="shared" si="3"/>
        <v>12</v>
      </c>
      <c r="M3" s="6">
        <v>0.86029999999999995</v>
      </c>
      <c r="N3" s="6">
        <v>0.10970000000000001</v>
      </c>
      <c r="O3" s="6">
        <v>2.9899999999999999E-2</v>
      </c>
      <c r="P3" s="6"/>
      <c r="Q3" s="9">
        <f t="shared" si="4"/>
        <v>0</v>
      </c>
      <c r="R3" s="6"/>
      <c r="S3" s="9">
        <f t="shared" si="5"/>
        <v>0</v>
      </c>
      <c r="T3" s="6"/>
      <c r="U3" s="9">
        <f t="shared" si="6"/>
        <v>0</v>
      </c>
      <c r="V3" s="11">
        <v>0</v>
      </c>
      <c r="W3" s="12">
        <f t="shared" si="7"/>
        <v>0</v>
      </c>
    </row>
    <row r="4" spans="1:23" x14ac:dyDescent="0.2">
      <c r="A4" s="6">
        <v>3</v>
      </c>
      <c r="B4" s="7" t="s">
        <v>1537</v>
      </c>
      <c r="C4" s="7" t="s">
        <v>1538</v>
      </c>
      <c r="D4" s="7" t="s">
        <v>1539</v>
      </c>
      <c r="E4" s="7" t="s">
        <v>1911</v>
      </c>
      <c r="F4" s="8">
        <f t="shared" si="0"/>
        <v>813.9922249</v>
      </c>
      <c r="G4" s="6">
        <v>204</v>
      </c>
      <c r="H4" s="9">
        <f t="shared" si="1"/>
        <v>612</v>
      </c>
      <c r="I4" s="6">
        <v>94</v>
      </c>
      <c r="J4" s="9">
        <f t="shared" si="2"/>
        <v>188</v>
      </c>
      <c r="K4" s="6">
        <v>14</v>
      </c>
      <c r="L4" s="9">
        <f t="shared" si="3"/>
        <v>14</v>
      </c>
      <c r="M4" s="6">
        <v>0.65380000000000005</v>
      </c>
      <c r="N4" s="6">
        <v>0.30130000000000001</v>
      </c>
      <c r="O4" s="6">
        <v>4.4900000000000002E-2</v>
      </c>
      <c r="P4" s="6"/>
      <c r="Q4" s="9">
        <f t="shared" si="4"/>
        <v>0</v>
      </c>
      <c r="R4" s="6"/>
      <c r="S4" s="9">
        <f t="shared" si="5"/>
        <v>0</v>
      </c>
      <c r="T4" s="6"/>
      <c r="U4" s="9">
        <f t="shared" si="6"/>
        <v>0</v>
      </c>
      <c r="V4" s="11">
        <v>777.51</v>
      </c>
      <c r="W4" s="12">
        <f t="shared" si="7"/>
        <v>7.7751000000000009E-3</v>
      </c>
    </row>
    <row r="5" spans="1:23" x14ac:dyDescent="0.2">
      <c r="A5" s="6">
        <v>4</v>
      </c>
      <c r="B5" s="7" t="s">
        <v>1540</v>
      </c>
      <c r="C5" s="7" t="s">
        <v>1541</v>
      </c>
      <c r="D5" s="7" t="s">
        <v>1542</v>
      </c>
      <c r="E5" s="7" t="s">
        <v>1911</v>
      </c>
      <c r="F5" s="8">
        <f t="shared" si="0"/>
        <v>693.99997080000003</v>
      </c>
      <c r="G5" s="6">
        <v>223</v>
      </c>
      <c r="H5" s="9">
        <f t="shared" si="1"/>
        <v>669</v>
      </c>
      <c r="I5" s="6">
        <v>11</v>
      </c>
      <c r="J5" s="9">
        <f t="shared" si="2"/>
        <v>22</v>
      </c>
      <c r="K5" s="6">
        <v>3</v>
      </c>
      <c r="L5" s="9">
        <f t="shared" si="3"/>
        <v>3</v>
      </c>
      <c r="M5" s="6">
        <v>0.94089999999999996</v>
      </c>
      <c r="N5" s="6">
        <v>4.6399999999999997E-2</v>
      </c>
      <c r="O5" s="6">
        <v>1.2699999999999999E-2</v>
      </c>
      <c r="P5" s="6"/>
      <c r="Q5" s="9">
        <f t="shared" si="4"/>
        <v>0</v>
      </c>
      <c r="R5" s="6"/>
      <c r="S5" s="9">
        <f t="shared" si="5"/>
        <v>0</v>
      </c>
      <c r="T5" s="6"/>
      <c r="U5" s="9">
        <f t="shared" si="6"/>
        <v>0</v>
      </c>
      <c r="V5" s="11">
        <v>2.92</v>
      </c>
      <c r="W5" s="12">
        <f t="shared" si="7"/>
        <v>2.9200000000000002E-5</v>
      </c>
    </row>
    <row r="6" spans="1:23" x14ac:dyDescent="0.2">
      <c r="A6" s="6">
        <v>5</v>
      </c>
      <c r="B6" s="7" t="s">
        <v>1543</v>
      </c>
      <c r="C6" s="7" t="s">
        <v>1544</v>
      </c>
      <c r="D6" s="7" t="s">
        <v>1545</v>
      </c>
      <c r="E6" s="7" t="s">
        <v>1911</v>
      </c>
      <c r="F6" s="8">
        <f t="shared" si="0"/>
        <v>683</v>
      </c>
      <c r="G6" s="6">
        <v>217</v>
      </c>
      <c r="H6" s="9">
        <f t="shared" si="1"/>
        <v>651</v>
      </c>
      <c r="I6" s="6">
        <v>14</v>
      </c>
      <c r="J6" s="9">
        <f t="shared" si="2"/>
        <v>28</v>
      </c>
      <c r="K6" s="6">
        <v>4</v>
      </c>
      <c r="L6" s="9">
        <f t="shared" si="3"/>
        <v>4</v>
      </c>
      <c r="M6" s="6">
        <v>0.9234</v>
      </c>
      <c r="N6" s="6">
        <v>5.96E-2</v>
      </c>
      <c r="O6" s="6">
        <v>1.7000000000000001E-2</v>
      </c>
      <c r="P6" s="6"/>
      <c r="Q6" s="9">
        <f t="shared" si="4"/>
        <v>0</v>
      </c>
      <c r="R6" s="6"/>
      <c r="S6" s="9">
        <f t="shared" si="5"/>
        <v>0</v>
      </c>
      <c r="T6" s="6"/>
      <c r="U6" s="9">
        <f t="shared" si="6"/>
        <v>0</v>
      </c>
      <c r="V6" s="11">
        <v>0</v>
      </c>
      <c r="W6" s="12">
        <f t="shared" si="7"/>
        <v>0</v>
      </c>
    </row>
    <row r="7" spans="1:23" x14ac:dyDescent="0.2">
      <c r="A7" s="6">
        <v>6</v>
      </c>
      <c r="B7" s="7" t="s">
        <v>1546</v>
      </c>
      <c r="C7" s="7" t="s">
        <v>1547</v>
      </c>
      <c r="D7" s="7" t="s">
        <v>1548</v>
      </c>
      <c r="E7" s="7" t="s">
        <v>1911</v>
      </c>
      <c r="F7" s="8">
        <f t="shared" si="0"/>
        <v>589.99018799999999</v>
      </c>
      <c r="G7" s="6">
        <v>169</v>
      </c>
      <c r="H7" s="9">
        <f t="shared" si="1"/>
        <v>507</v>
      </c>
      <c r="I7" s="6">
        <v>41</v>
      </c>
      <c r="J7" s="9">
        <f t="shared" si="2"/>
        <v>82</v>
      </c>
      <c r="K7" s="6">
        <v>1</v>
      </c>
      <c r="L7" s="9">
        <f t="shared" si="3"/>
        <v>1</v>
      </c>
      <c r="M7" s="6">
        <v>0.80089999999999995</v>
      </c>
      <c r="N7" s="6">
        <v>0.1943</v>
      </c>
      <c r="O7" s="6">
        <v>4.7000000000000002E-3</v>
      </c>
      <c r="P7" s="6"/>
      <c r="Q7" s="9">
        <f t="shared" si="4"/>
        <v>0</v>
      </c>
      <c r="R7" s="6"/>
      <c r="S7" s="9">
        <f t="shared" si="5"/>
        <v>0</v>
      </c>
      <c r="T7" s="6"/>
      <c r="U7" s="9">
        <f t="shared" si="6"/>
        <v>0</v>
      </c>
      <c r="V7" s="11">
        <v>981.2</v>
      </c>
      <c r="W7" s="12">
        <f t="shared" si="7"/>
        <v>9.8120000000000013E-3</v>
      </c>
    </row>
    <row r="8" spans="1:23" x14ac:dyDescent="0.2">
      <c r="A8" s="6">
        <v>7</v>
      </c>
      <c r="B8" s="7" t="s">
        <v>1549</v>
      </c>
      <c r="C8" s="7" t="s">
        <v>1550</v>
      </c>
      <c r="D8" s="7" t="s">
        <v>1551</v>
      </c>
      <c r="E8" s="7" t="s">
        <v>1911</v>
      </c>
      <c r="F8" s="8">
        <f t="shared" si="0"/>
        <v>349.99999689999999</v>
      </c>
      <c r="G8" s="6">
        <v>72</v>
      </c>
      <c r="H8" s="9">
        <f t="shared" si="1"/>
        <v>216</v>
      </c>
      <c r="I8" s="6">
        <v>67</v>
      </c>
      <c r="J8" s="9">
        <f t="shared" si="2"/>
        <v>134</v>
      </c>
      <c r="K8" s="6">
        <v>0</v>
      </c>
      <c r="L8" s="9">
        <f t="shared" si="3"/>
        <v>0</v>
      </c>
      <c r="M8" s="6">
        <v>0.51800000000000002</v>
      </c>
      <c r="N8" s="6">
        <v>0.48199999999999998</v>
      </c>
      <c r="O8" s="6">
        <v>0</v>
      </c>
      <c r="P8" s="6"/>
      <c r="Q8" s="9">
        <f t="shared" si="4"/>
        <v>0</v>
      </c>
      <c r="R8" s="6"/>
      <c r="S8" s="9">
        <f t="shared" si="5"/>
        <v>0</v>
      </c>
      <c r="T8" s="6"/>
      <c r="U8" s="9">
        <f t="shared" si="6"/>
        <v>0</v>
      </c>
      <c r="V8" s="11">
        <v>0.31</v>
      </c>
      <c r="W8" s="12">
        <f t="shared" si="7"/>
        <v>3.1000000000000004E-6</v>
      </c>
    </row>
    <row r="9" spans="1:23" x14ac:dyDescent="0.2">
      <c r="A9" s="6">
        <v>8</v>
      </c>
      <c r="B9" s="7" t="s">
        <v>1558</v>
      </c>
      <c r="C9" s="7" t="s">
        <v>1559</v>
      </c>
      <c r="D9" s="7" t="s">
        <v>1560</v>
      </c>
      <c r="E9" s="7" t="s">
        <v>1911</v>
      </c>
      <c r="F9" s="8">
        <f t="shared" si="0"/>
        <v>272</v>
      </c>
      <c r="G9" s="6">
        <v>68</v>
      </c>
      <c r="H9" s="9">
        <f t="shared" si="1"/>
        <v>204</v>
      </c>
      <c r="I9" s="6">
        <v>34</v>
      </c>
      <c r="J9" s="9">
        <f t="shared" si="2"/>
        <v>68</v>
      </c>
      <c r="K9" s="6">
        <v>0</v>
      </c>
      <c r="L9" s="9">
        <f t="shared" si="3"/>
        <v>0</v>
      </c>
      <c r="M9" s="6">
        <v>0.66669999999999996</v>
      </c>
      <c r="N9" s="6">
        <v>0.33329999999999999</v>
      </c>
      <c r="O9" s="6">
        <v>0</v>
      </c>
      <c r="P9" s="6"/>
      <c r="Q9" s="9">
        <f t="shared" si="4"/>
        <v>0</v>
      </c>
      <c r="R9" s="6"/>
      <c r="S9" s="9">
        <f t="shared" si="5"/>
        <v>0</v>
      </c>
      <c r="T9" s="6"/>
      <c r="U9" s="9">
        <f t="shared" si="6"/>
        <v>0</v>
      </c>
      <c r="V9" s="11">
        <v>0</v>
      </c>
      <c r="W9" s="12">
        <f t="shared" si="7"/>
        <v>0</v>
      </c>
    </row>
    <row r="10" spans="1:23" x14ac:dyDescent="0.2">
      <c r="A10" s="6">
        <v>9</v>
      </c>
      <c r="B10" s="7" t="s">
        <v>1555</v>
      </c>
      <c r="C10" s="7" t="s">
        <v>1556</v>
      </c>
      <c r="D10" s="7" t="s">
        <v>1557</v>
      </c>
      <c r="E10" s="7" t="s">
        <v>1911</v>
      </c>
      <c r="F10" s="8">
        <f t="shared" si="0"/>
        <v>259</v>
      </c>
      <c r="G10" s="6">
        <v>75</v>
      </c>
      <c r="H10" s="9">
        <f t="shared" si="1"/>
        <v>225</v>
      </c>
      <c r="I10" s="6">
        <v>17</v>
      </c>
      <c r="J10" s="9">
        <f t="shared" si="2"/>
        <v>34</v>
      </c>
      <c r="K10" s="6">
        <v>0</v>
      </c>
      <c r="L10" s="9">
        <f t="shared" si="3"/>
        <v>0</v>
      </c>
      <c r="M10" s="6">
        <v>0.81520000000000004</v>
      </c>
      <c r="N10" s="6">
        <v>0.18479999999999999</v>
      </c>
      <c r="O10" s="6">
        <v>0</v>
      </c>
      <c r="P10" s="6"/>
      <c r="Q10" s="9">
        <f t="shared" si="4"/>
        <v>0</v>
      </c>
      <c r="R10" s="6"/>
      <c r="S10" s="9">
        <f t="shared" si="5"/>
        <v>0</v>
      </c>
      <c r="T10" s="6"/>
      <c r="U10" s="9">
        <f t="shared" si="6"/>
        <v>0</v>
      </c>
      <c r="V10" s="11">
        <v>0</v>
      </c>
      <c r="W10" s="12">
        <f t="shared" si="7"/>
        <v>0</v>
      </c>
    </row>
    <row r="11" spans="1:23" x14ac:dyDescent="0.2">
      <c r="A11" s="6">
        <v>10</v>
      </c>
      <c r="B11" s="7" t="s">
        <v>1552</v>
      </c>
      <c r="C11" s="7" t="s">
        <v>1553</v>
      </c>
      <c r="D11" s="7" t="s">
        <v>1554</v>
      </c>
      <c r="E11" s="7" t="s">
        <v>1911</v>
      </c>
      <c r="F11" s="8">
        <f t="shared" si="0"/>
        <v>243.9996012</v>
      </c>
      <c r="G11" s="6">
        <v>80</v>
      </c>
      <c r="H11" s="9">
        <f t="shared" si="1"/>
        <v>240</v>
      </c>
      <c r="I11" s="6">
        <v>2</v>
      </c>
      <c r="J11" s="9">
        <f t="shared" si="2"/>
        <v>4</v>
      </c>
      <c r="K11" s="6">
        <v>0</v>
      </c>
      <c r="L11" s="9">
        <f t="shared" si="3"/>
        <v>0</v>
      </c>
      <c r="M11" s="6">
        <v>0.97560000000000002</v>
      </c>
      <c r="N11" s="6">
        <v>2.4400000000000002E-2</v>
      </c>
      <c r="O11" s="6">
        <v>0</v>
      </c>
      <c r="P11" s="6"/>
      <c r="Q11" s="9">
        <f t="shared" si="4"/>
        <v>0</v>
      </c>
      <c r="R11" s="6"/>
      <c r="S11" s="9">
        <f t="shared" si="5"/>
        <v>0</v>
      </c>
      <c r="T11" s="6"/>
      <c r="U11" s="9">
        <f t="shared" si="6"/>
        <v>0</v>
      </c>
      <c r="V11" s="11">
        <v>39.880000000000003</v>
      </c>
      <c r="W11" s="12">
        <f t="shared" si="7"/>
        <v>3.9880000000000004E-4</v>
      </c>
    </row>
    <row r="12" spans="1:23" x14ac:dyDescent="0.2">
      <c r="A12" s="6">
        <v>11</v>
      </c>
      <c r="B12" s="7" t="s">
        <v>1564</v>
      </c>
      <c r="C12" s="7" t="s">
        <v>1565</v>
      </c>
      <c r="D12" s="7" t="s">
        <v>1566</v>
      </c>
      <c r="E12" s="7" t="s">
        <v>1911</v>
      </c>
      <c r="F12" s="8">
        <f t="shared" si="0"/>
        <v>235.99999969999999</v>
      </c>
      <c r="G12" s="6">
        <v>54</v>
      </c>
      <c r="H12" s="9">
        <f t="shared" si="1"/>
        <v>162</v>
      </c>
      <c r="I12" s="6">
        <v>37</v>
      </c>
      <c r="J12" s="9">
        <f t="shared" si="2"/>
        <v>74</v>
      </c>
      <c r="K12" s="6">
        <v>0</v>
      </c>
      <c r="L12" s="9">
        <f t="shared" si="3"/>
        <v>0</v>
      </c>
      <c r="M12" s="6">
        <v>0.59340000000000004</v>
      </c>
      <c r="N12" s="6">
        <v>0.40660000000000002</v>
      </c>
      <c r="O12" s="6">
        <v>0</v>
      </c>
      <c r="P12" s="6"/>
      <c r="Q12" s="9">
        <f t="shared" si="4"/>
        <v>0</v>
      </c>
      <c r="R12" s="6"/>
      <c r="S12" s="9">
        <f t="shared" si="5"/>
        <v>0</v>
      </c>
      <c r="T12" s="6"/>
      <c r="U12" s="9">
        <f t="shared" si="6"/>
        <v>0</v>
      </c>
      <c r="V12" s="11">
        <v>0.03</v>
      </c>
      <c r="W12" s="12">
        <f t="shared" si="7"/>
        <v>3.0000000000000004E-7</v>
      </c>
    </row>
    <row r="13" spans="1:23" x14ac:dyDescent="0.2">
      <c r="A13" s="6">
        <v>12</v>
      </c>
      <c r="B13" s="7" t="s">
        <v>1561</v>
      </c>
      <c r="C13" s="7" t="s">
        <v>1562</v>
      </c>
      <c r="D13" s="7" t="s">
        <v>1563</v>
      </c>
      <c r="E13" s="7" t="s">
        <v>1911</v>
      </c>
      <c r="F13" s="8">
        <f t="shared" si="0"/>
        <v>230.96654100000001</v>
      </c>
      <c r="G13" s="6">
        <v>75</v>
      </c>
      <c r="H13" s="9">
        <f t="shared" si="1"/>
        <v>225</v>
      </c>
      <c r="I13" s="6">
        <v>3</v>
      </c>
      <c r="J13" s="9">
        <f t="shared" si="2"/>
        <v>6</v>
      </c>
      <c r="K13" s="6">
        <v>0</v>
      </c>
      <c r="L13" s="9">
        <f t="shared" si="3"/>
        <v>0</v>
      </c>
      <c r="M13" s="6">
        <v>0.96150000000000002</v>
      </c>
      <c r="N13" s="6">
        <v>3.85E-2</v>
      </c>
      <c r="O13" s="6">
        <v>0</v>
      </c>
      <c r="P13" s="6"/>
      <c r="Q13" s="9">
        <f t="shared" si="4"/>
        <v>0</v>
      </c>
      <c r="R13" s="6"/>
      <c r="S13" s="9">
        <f t="shared" si="5"/>
        <v>0</v>
      </c>
      <c r="T13" s="6"/>
      <c r="U13" s="9">
        <f t="shared" si="6"/>
        <v>0</v>
      </c>
      <c r="V13" s="11">
        <v>3345.9</v>
      </c>
      <c r="W13" s="12">
        <f t="shared" si="7"/>
        <v>3.3459000000000003E-2</v>
      </c>
    </row>
    <row r="14" spans="1:23" x14ac:dyDescent="0.2">
      <c r="A14" s="6">
        <v>13</v>
      </c>
      <c r="B14" s="7" t="s">
        <v>1567</v>
      </c>
      <c r="C14" s="7" t="s">
        <v>1568</v>
      </c>
      <c r="D14" s="7" t="s">
        <v>1569</v>
      </c>
      <c r="E14" s="7" t="s">
        <v>1911</v>
      </c>
      <c r="F14" s="8">
        <f t="shared" si="0"/>
        <v>216</v>
      </c>
      <c r="G14" s="6">
        <v>58</v>
      </c>
      <c r="H14" s="9">
        <f t="shared" si="1"/>
        <v>174</v>
      </c>
      <c r="I14" s="6">
        <v>21</v>
      </c>
      <c r="J14" s="9">
        <f t="shared" si="2"/>
        <v>42</v>
      </c>
      <c r="K14" s="6">
        <v>0</v>
      </c>
      <c r="L14" s="9">
        <f t="shared" si="3"/>
        <v>0</v>
      </c>
      <c r="M14" s="6">
        <v>0.73419999999999996</v>
      </c>
      <c r="N14" s="6">
        <v>0.26579999999999998</v>
      </c>
      <c r="O14" s="6">
        <v>0</v>
      </c>
      <c r="P14" s="6"/>
      <c r="Q14" s="9">
        <f t="shared" si="4"/>
        <v>0</v>
      </c>
      <c r="R14" s="6"/>
      <c r="S14" s="9">
        <f t="shared" si="5"/>
        <v>0</v>
      </c>
      <c r="T14" s="6"/>
      <c r="U14" s="9">
        <f t="shared" si="6"/>
        <v>0</v>
      </c>
      <c r="V14" s="11">
        <v>0</v>
      </c>
      <c r="W14" s="12">
        <f t="shared" si="7"/>
        <v>0</v>
      </c>
    </row>
    <row r="15" spans="1:23" x14ac:dyDescent="0.2">
      <c r="A15" s="6">
        <v>14</v>
      </c>
      <c r="B15" s="7" t="s">
        <v>1570</v>
      </c>
      <c r="C15" s="7" t="s">
        <v>1571</v>
      </c>
      <c r="D15" s="7" t="s">
        <v>1572</v>
      </c>
      <c r="E15" s="7" t="s">
        <v>1911</v>
      </c>
      <c r="F15" s="8">
        <f t="shared" si="0"/>
        <v>204.99998189999999</v>
      </c>
      <c r="G15" s="6">
        <v>64</v>
      </c>
      <c r="H15" s="9">
        <f t="shared" si="1"/>
        <v>192</v>
      </c>
      <c r="I15" s="6">
        <v>4</v>
      </c>
      <c r="J15" s="9">
        <f t="shared" si="2"/>
        <v>8</v>
      </c>
      <c r="K15" s="6">
        <v>5</v>
      </c>
      <c r="L15" s="9">
        <f t="shared" si="3"/>
        <v>5</v>
      </c>
      <c r="M15" s="6">
        <v>0.87670000000000003</v>
      </c>
      <c r="N15" s="6">
        <v>5.4800000000000001E-2</v>
      </c>
      <c r="O15" s="6">
        <v>6.8500000000000005E-2</v>
      </c>
      <c r="P15" s="6"/>
      <c r="Q15" s="9">
        <f t="shared" si="4"/>
        <v>0</v>
      </c>
      <c r="R15" s="6"/>
      <c r="S15" s="9">
        <f t="shared" si="5"/>
        <v>0</v>
      </c>
      <c r="T15" s="6"/>
      <c r="U15" s="9">
        <f t="shared" si="6"/>
        <v>0</v>
      </c>
      <c r="V15" s="11">
        <v>1.81</v>
      </c>
      <c r="W15" s="12">
        <f t="shared" si="7"/>
        <v>1.8100000000000003E-5</v>
      </c>
    </row>
    <row r="16" spans="1:23" x14ac:dyDescent="0.2">
      <c r="A16" s="6">
        <v>15</v>
      </c>
      <c r="B16" s="7" t="s">
        <v>1573</v>
      </c>
      <c r="C16" s="7" t="s">
        <v>1574</v>
      </c>
      <c r="D16" s="7" t="s">
        <v>1575</v>
      </c>
      <c r="E16" s="7" t="s">
        <v>1911</v>
      </c>
      <c r="F16" s="8">
        <f t="shared" si="0"/>
        <v>198.99999729999999</v>
      </c>
      <c r="G16" s="6">
        <v>51</v>
      </c>
      <c r="H16" s="9">
        <f t="shared" si="1"/>
        <v>153</v>
      </c>
      <c r="I16" s="6">
        <v>23</v>
      </c>
      <c r="J16" s="9">
        <f t="shared" si="2"/>
        <v>46</v>
      </c>
      <c r="K16" s="6">
        <v>0</v>
      </c>
      <c r="L16" s="9">
        <f t="shared" si="3"/>
        <v>0</v>
      </c>
      <c r="M16" s="6">
        <v>0.68920000000000003</v>
      </c>
      <c r="N16" s="6">
        <v>0.31080000000000002</v>
      </c>
      <c r="O16" s="6">
        <v>0</v>
      </c>
      <c r="P16" s="6"/>
      <c r="Q16" s="9">
        <f t="shared" si="4"/>
        <v>0</v>
      </c>
      <c r="R16" s="6"/>
      <c r="S16" s="9">
        <f t="shared" si="5"/>
        <v>0</v>
      </c>
      <c r="T16" s="6"/>
      <c r="U16" s="9">
        <f t="shared" si="6"/>
        <v>0</v>
      </c>
      <c r="V16" s="11">
        <v>0.27</v>
      </c>
      <c r="W16" s="12">
        <f t="shared" si="7"/>
        <v>2.7000000000000004E-6</v>
      </c>
    </row>
    <row r="17" spans="1:23" x14ac:dyDescent="0.2">
      <c r="A17" s="6">
        <v>16</v>
      </c>
      <c r="B17" s="7" t="s">
        <v>1582</v>
      </c>
      <c r="C17" s="7" t="s">
        <v>1583</v>
      </c>
      <c r="D17" s="7" t="s">
        <v>1584</v>
      </c>
      <c r="E17" s="7" t="s">
        <v>1911</v>
      </c>
      <c r="F17" s="8">
        <f t="shared" si="0"/>
        <v>197</v>
      </c>
      <c r="G17" s="6">
        <v>56</v>
      </c>
      <c r="H17" s="9">
        <f t="shared" si="1"/>
        <v>168</v>
      </c>
      <c r="I17" s="6">
        <v>10</v>
      </c>
      <c r="J17" s="9">
        <f t="shared" si="2"/>
        <v>20</v>
      </c>
      <c r="K17" s="6">
        <v>9</v>
      </c>
      <c r="L17" s="9">
        <f t="shared" si="3"/>
        <v>9</v>
      </c>
      <c r="M17" s="6">
        <v>0.74670000000000003</v>
      </c>
      <c r="N17" s="6">
        <v>0.1333</v>
      </c>
      <c r="O17" s="6">
        <v>0.12</v>
      </c>
      <c r="P17" s="6"/>
      <c r="Q17" s="9">
        <f t="shared" si="4"/>
        <v>0</v>
      </c>
      <c r="R17" s="6"/>
      <c r="S17" s="9">
        <f t="shared" si="5"/>
        <v>0</v>
      </c>
      <c r="T17" s="6"/>
      <c r="U17" s="9">
        <f t="shared" si="6"/>
        <v>0</v>
      </c>
      <c r="V17" s="11">
        <v>0</v>
      </c>
      <c r="W17" s="12">
        <f t="shared" si="7"/>
        <v>0</v>
      </c>
    </row>
    <row r="18" spans="1:23" x14ac:dyDescent="0.2">
      <c r="A18" s="6">
        <v>17</v>
      </c>
      <c r="B18" s="7" t="s">
        <v>1579</v>
      </c>
      <c r="C18" s="7" t="s">
        <v>1580</v>
      </c>
      <c r="D18" s="7" t="s">
        <v>1581</v>
      </c>
      <c r="E18" s="7" t="s">
        <v>1911</v>
      </c>
      <c r="F18" s="8">
        <f t="shared" si="0"/>
        <v>191.9998689</v>
      </c>
      <c r="G18" s="6">
        <v>27</v>
      </c>
      <c r="H18" s="9">
        <f t="shared" si="1"/>
        <v>81</v>
      </c>
      <c r="I18" s="6">
        <v>53</v>
      </c>
      <c r="J18" s="9">
        <f t="shared" si="2"/>
        <v>106</v>
      </c>
      <c r="K18" s="6">
        <v>5</v>
      </c>
      <c r="L18" s="9">
        <f t="shared" si="3"/>
        <v>5</v>
      </c>
      <c r="M18" s="6">
        <v>0.31759999999999999</v>
      </c>
      <c r="N18" s="6">
        <v>0.62350000000000005</v>
      </c>
      <c r="O18" s="6">
        <v>5.8799999999999998E-2</v>
      </c>
      <c r="P18" s="6"/>
      <c r="Q18" s="9">
        <f t="shared" si="4"/>
        <v>0</v>
      </c>
      <c r="R18" s="6"/>
      <c r="S18" s="9">
        <f t="shared" si="5"/>
        <v>0</v>
      </c>
      <c r="T18" s="6"/>
      <c r="U18" s="9">
        <f t="shared" si="6"/>
        <v>0</v>
      </c>
      <c r="V18" s="11">
        <v>13.11</v>
      </c>
      <c r="W18" s="12">
        <f t="shared" si="7"/>
        <v>1.3110000000000002E-4</v>
      </c>
    </row>
    <row r="19" spans="1:23" x14ac:dyDescent="0.2">
      <c r="A19" s="6">
        <v>18</v>
      </c>
      <c r="B19" s="7" t="s">
        <v>1576</v>
      </c>
      <c r="C19" s="7" t="s">
        <v>1577</v>
      </c>
      <c r="D19" s="7" t="s">
        <v>1578</v>
      </c>
      <c r="E19" s="7" t="s">
        <v>1911</v>
      </c>
      <c r="F19" s="8">
        <f t="shared" si="0"/>
        <v>166.99999919999999</v>
      </c>
      <c r="G19" s="6">
        <v>52</v>
      </c>
      <c r="H19" s="9">
        <f t="shared" si="1"/>
        <v>156</v>
      </c>
      <c r="I19" s="6">
        <v>5</v>
      </c>
      <c r="J19" s="9">
        <f t="shared" si="2"/>
        <v>10</v>
      </c>
      <c r="K19" s="6">
        <v>1</v>
      </c>
      <c r="L19" s="9">
        <f t="shared" si="3"/>
        <v>1</v>
      </c>
      <c r="M19" s="6">
        <v>0.89659999999999995</v>
      </c>
      <c r="N19" s="6">
        <v>8.6199999999999999E-2</v>
      </c>
      <c r="O19" s="6">
        <v>1.72E-2</v>
      </c>
      <c r="P19" s="6"/>
      <c r="Q19" s="9">
        <f t="shared" si="4"/>
        <v>0</v>
      </c>
      <c r="R19" s="6"/>
      <c r="S19" s="9">
        <f t="shared" si="5"/>
        <v>0</v>
      </c>
      <c r="T19" s="6"/>
      <c r="U19" s="9">
        <f t="shared" si="6"/>
        <v>0</v>
      </c>
      <c r="V19" s="11">
        <v>0.08</v>
      </c>
      <c r="W19" s="12">
        <f t="shared" si="7"/>
        <v>8.0000000000000007E-7</v>
      </c>
    </row>
    <row r="20" spans="1:23" x14ac:dyDescent="0.2">
      <c r="A20" s="6">
        <v>19</v>
      </c>
      <c r="B20" s="7" t="s">
        <v>1585</v>
      </c>
      <c r="C20" s="7" t="s">
        <v>1586</v>
      </c>
      <c r="D20" s="7" t="s">
        <v>1587</v>
      </c>
      <c r="E20" s="7" t="s">
        <v>1911</v>
      </c>
      <c r="F20" s="8">
        <f t="shared" si="0"/>
        <v>159</v>
      </c>
      <c r="G20" s="6">
        <v>37</v>
      </c>
      <c r="H20" s="9">
        <f t="shared" si="1"/>
        <v>111</v>
      </c>
      <c r="I20" s="6">
        <v>24</v>
      </c>
      <c r="J20" s="9">
        <f t="shared" si="2"/>
        <v>48</v>
      </c>
      <c r="K20" s="6">
        <v>0</v>
      </c>
      <c r="L20" s="9">
        <f t="shared" si="3"/>
        <v>0</v>
      </c>
      <c r="M20" s="6">
        <v>0.60660000000000003</v>
      </c>
      <c r="N20" s="6">
        <v>0.39340000000000003</v>
      </c>
      <c r="O20" s="6">
        <v>0</v>
      </c>
      <c r="P20" s="6"/>
      <c r="Q20" s="9">
        <f t="shared" si="4"/>
        <v>0</v>
      </c>
      <c r="R20" s="6"/>
      <c r="S20" s="9">
        <f t="shared" si="5"/>
        <v>0</v>
      </c>
      <c r="T20" s="6"/>
      <c r="U20" s="9">
        <f t="shared" si="6"/>
        <v>0</v>
      </c>
      <c r="V20" s="11">
        <v>0</v>
      </c>
      <c r="W20" s="12">
        <f t="shared" si="7"/>
        <v>0</v>
      </c>
    </row>
    <row r="21" spans="1:23" x14ac:dyDescent="0.2">
      <c r="A21" s="6">
        <v>20</v>
      </c>
      <c r="B21" s="7" t="s">
        <v>1594</v>
      </c>
      <c r="C21" s="7" t="s">
        <v>1595</v>
      </c>
      <c r="D21" s="7" t="s">
        <v>1596</v>
      </c>
      <c r="E21" s="7" t="s">
        <v>1911</v>
      </c>
      <c r="F21" s="8">
        <f t="shared" si="0"/>
        <v>132</v>
      </c>
      <c r="G21" s="6">
        <v>44</v>
      </c>
      <c r="H21" s="9">
        <f t="shared" si="1"/>
        <v>132</v>
      </c>
      <c r="I21" s="6">
        <v>0</v>
      </c>
      <c r="J21" s="9">
        <f t="shared" si="2"/>
        <v>0</v>
      </c>
      <c r="K21" s="6">
        <v>0</v>
      </c>
      <c r="L21" s="9">
        <f t="shared" si="3"/>
        <v>0</v>
      </c>
      <c r="M21" s="6">
        <v>1</v>
      </c>
      <c r="N21" s="6">
        <v>0</v>
      </c>
      <c r="O21" s="6">
        <v>0</v>
      </c>
      <c r="P21" s="6"/>
      <c r="Q21" s="9">
        <f t="shared" si="4"/>
        <v>0</v>
      </c>
      <c r="R21" s="6"/>
      <c r="S21" s="9">
        <f t="shared" si="5"/>
        <v>0</v>
      </c>
      <c r="T21" s="6"/>
      <c r="U21" s="9">
        <f t="shared" si="6"/>
        <v>0</v>
      </c>
      <c r="V21" s="11">
        <v>0</v>
      </c>
      <c r="W21" s="12">
        <f t="shared" si="7"/>
        <v>0</v>
      </c>
    </row>
    <row r="22" spans="1:23" x14ac:dyDescent="0.2">
      <c r="A22" s="6">
        <v>21</v>
      </c>
      <c r="B22" s="7" t="s">
        <v>1600</v>
      </c>
      <c r="C22" s="7" t="s">
        <v>1601</v>
      </c>
      <c r="D22" s="7" t="s">
        <v>1602</v>
      </c>
      <c r="E22" s="7" t="s">
        <v>1911</v>
      </c>
      <c r="F22" s="8">
        <f t="shared" si="0"/>
        <v>131.9311678</v>
      </c>
      <c r="G22" s="6">
        <v>28</v>
      </c>
      <c r="H22" s="9">
        <f t="shared" si="1"/>
        <v>84</v>
      </c>
      <c r="I22" s="6">
        <v>25</v>
      </c>
      <c r="J22" s="9">
        <f t="shared" si="2"/>
        <v>50</v>
      </c>
      <c r="K22" s="6">
        <v>0</v>
      </c>
      <c r="L22" s="9">
        <f t="shared" si="3"/>
        <v>0</v>
      </c>
      <c r="M22" s="6">
        <v>0.52829999999999999</v>
      </c>
      <c r="N22" s="6">
        <v>0.47170000000000001</v>
      </c>
      <c r="O22" s="6">
        <v>0</v>
      </c>
      <c r="P22" s="6"/>
      <c r="Q22" s="9">
        <f t="shared" si="4"/>
        <v>0</v>
      </c>
      <c r="R22" s="6"/>
      <c r="S22" s="9">
        <f t="shared" si="5"/>
        <v>0</v>
      </c>
      <c r="T22" s="6"/>
      <c r="U22" s="9">
        <f t="shared" si="6"/>
        <v>0</v>
      </c>
      <c r="V22" s="11">
        <v>206883.22</v>
      </c>
      <c r="W22" s="12">
        <f t="shared" si="7"/>
        <v>2.0688322000000001</v>
      </c>
    </row>
    <row r="23" spans="1:23" x14ac:dyDescent="0.2">
      <c r="A23" s="6">
        <v>22</v>
      </c>
      <c r="B23" s="7" t="s">
        <v>1588</v>
      </c>
      <c r="C23" s="7" t="s">
        <v>1589</v>
      </c>
      <c r="D23" s="7" t="s">
        <v>1590</v>
      </c>
      <c r="E23" s="7" t="s">
        <v>1911</v>
      </c>
      <c r="F23" s="8">
        <f t="shared" si="0"/>
        <v>128.55142979999999</v>
      </c>
      <c r="G23" s="6">
        <v>25</v>
      </c>
      <c r="H23" s="9">
        <f t="shared" si="1"/>
        <v>75</v>
      </c>
      <c r="I23" s="6">
        <v>27</v>
      </c>
      <c r="J23" s="9">
        <f t="shared" si="2"/>
        <v>54</v>
      </c>
      <c r="K23" s="6">
        <v>0</v>
      </c>
      <c r="L23" s="9">
        <f t="shared" si="3"/>
        <v>0</v>
      </c>
      <c r="M23" s="6">
        <v>0.48080000000000001</v>
      </c>
      <c r="N23" s="6">
        <v>0.51919999999999999</v>
      </c>
      <c r="O23" s="6">
        <v>0</v>
      </c>
      <c r="P23" s="6"/>
      <c r="Q23" s="9">
        <f t="shared" si="4"/>
        <v>0</v>
      </c>
      <c r="R23" s="6"/>
      <c r="S23" s="9">
        <f t="shared" si="5"/>
        <v>0</v>
      </c>
      <c r="T23" s="6"/>
      <c r="U23" s="9">
        <f t="shared" si="6"/>
        <v>0</v>
      </c>
      <c r="V23" s="11">
        <v>44857.02</v>
      </c>
      <c r="W23" s="12">
        <f t="shared" si="7"/>
        <v>0.44857020000000003</v>
      </c>
    </row>
    <row r="24" spans="1:23" x14ac:dyDescent="0.2">
      <c r="A24" s="6">
        <v>23</v>
      </c>
      <c r="B24" s="7" t="s">
        <v>1591</v>
      </c>
      <c r="C24" s="7" t="s">
        <v>1592</v>
      </c>
      <c r="D24" s="7" t="s">
        <v>1593</v>
      </c>
      <c r="E24" s="7" t="s">
        <v>1911</v>
      </c>
      <c r="F24" s="8">
        <f t="shared" si="0"/>
        <v>128</v>
      </c>
      <c r="G24" s="6">
        <v>33</v>
      </c>
      <c r="H24" s="9">
        <f t="shared" si="1"/>
        <v>99</v>
      </c>
      <c r="I24" s="6">
        <v>14</v>
      </c>
      <c r="J24" s="9">
        <f t="shared" si="2"/>
        <v>28</v>
      </c>
      <c r="K24" s="6">
        <v>1</v>
      </c>
      <c r="L24" s="9">
        <f t="shared" si="3"/>
        <v>1</v>
      </c>
      <c r="M24" s="6">
        <v>0.6875</v>
      </c>
      <c r="N24" s="6">
        <v>0.29170000000000001</v>
      </c>
      <c r="O24" s="6">
        <v>2.0799999999999999E-2</v>
      </c>
      <c r="P24" s="6"/>
      <c r="Q24" s="9">
        <f t="shared" si="4"/>
        <v>0</v>
      </c>
      <c r="R24" s="6"/>
      <c r="S24" s="9">
        <f t="shared" si="5"/>
        <v>0</v>
      </c>
      <c r="T24" s="6"/>
      <c r="U24" s="9">
        <f t="shared" si="6"/>
        <v>0</v>
      </c>
      <c r="V24" s="11">
        <v>0</v>
      </c>
      <c r="W24" s="12">
        <f t="shared" si="7"/>
        <v>0</v>
      </c>
    </row>
    <row r="25" spans="1:23" x14ac:dyDescent="0.2">
      <c r="A25" s="6">
        <v>24</v>
      </c>
      <c r="B25" s="7" t="s">
        <v>1603</v>
      </c>
      <c r="C25" s="7" t="s">
        <v>1604</v>
      </c>
      <c r="D25" s="7" t="s">
        <v>1605</v>
      </c>
      <c r="E25" s="7" t="s">
        <v>1911</v>
      </c>
      <c r="F25" s="8">
        <f t="shared" si="0"/>
        <v>123</v>
      </c>
      <c r="G25" s="6">
        <v>9</v>
      </c>
      <c r="H25" s="9">
        <f t="shared" si="1"/>
        <v>27</v>
      </c>
      <c r="I25" s="6">
        <v>48</v>
      </c>
      <c r="J25" s="9">
        <f t="shared" si="2"/>
        <v>96</v>
      </c>
      <c r="K25" s="6">
        <v>0</v>
      </c>
      <c r="L25" s="9">
        <f t="shared" si="3"/>
        <v>0</v>
      </c>
      <c r="M25" s="6">
        <v>0.15790000000000001</v>
      </c>
      <c r="N25" s="6">
        <v>0.84209999999999996</v>
      </c>
      <c r="O25" s="6">
        <v>0</v>
      </c>
      <c r="P25" s="6"/>
      <c r="Q25" s="9">
        <f t="shared" si="4"/>
        <v>0</v>
      </c>
      <c r="R25" s="6"/>
      <c r="S25" s="9">
        <f t="shared" si="5"/>
        <v>0</v>
      </c>
      <c r="T25" s="6"/>
      <c r="U25" s="9">
        <f t="shared" si="6"/>
        <v>0</v>
      </c>
      <c r="V25" s="11">
        <v>0</v>
      </c>
      <c r="W25" s="12">
        <f t="shared" si="7"/>
        <v>0</v>
      </c>
    </row>
    <row r="26" spans="1:23" x14ac:dyDescent="0.2">
      <c r="A26" s="6">
        <v>25</v>
      </c>
      <c r="B26" s="7" t="s">
        <v>1597</v>
      </c>
      <c r="C26" s="7" t="s">
        <v>1598</v>
      </c>
      <c r="D26" s="7" t="s">
        <v>1599</v>
      </c>
      <c r="E26" s="7" t="s">
        <v>1911</v>
      </c>
      <c r="F26" s="8">
        <f t="shared" si="0"/>
        <v>119</v>
      </c>
      <c r="G26" s="6">
        <v>27</v>
      </c>
      <c r="H26" s="9">
        <f t="shared" si="1"/>
        <v>81</v>
      </c>
      <c r="I26" s="6">
        <v>19</v>
      </c>
      <c r="J26" s="9">
        <f t="shared" si="2"/>
        <v>38</v>
      </c>
      <c r="K26" s="6">
        <v>0</v>
      </c>
      <c r="L26" s="9">
        <f t="shared" si="3"/>
        <v>0</v>
      </c>
      <c r="M26" s="6">
        <v>0.58699999999999997</v>
      </c>
      <c r="N26" s="6">
        <v>0.41299999999999998</v>
      </c>
      <c r="O26" s="6">
        <v>0</v>
      </c>
      <c r="P26" s="6"/>
      <c r="Q26" s="9">
        <f t="shared" si="4"/>
        <v>0</v>
      </c>
      <c r="R26" s="6"/>
      <c r="S26" s="9">
        <f t="shared" si="5"/>
        <v>0</v>
      </c>
      <c r="T26" s="6"/>
      <c r="U26" s="9">
        <f t="shared" si="6"/>
        <v>0</v>
      </c>
      <c r="V26" s="11">
        <v>0</v>
      </c>
      <c r="W26" s="12">
        <f t="shared" si="7"/>
        <v>0</v>
      </c>
    </row>
    <row r="27" spans="1:23" x14ac:dyDescent="0.2">
      <c r="A27" s="6">
        <v>26</v>
      </c>
      <c r="B27" s="7" t="s">
        <v>1606</v>
      </c>
      <c r="C27" s="7" t="s">
        <v>1607</v>
      </c>
      <c r="D27" s="7" t="s">
        <v>1608</v>
      </c>
      <c r="E27" s="7" t="s">
        <v>1911</v>
      </c>
      <c r="F27" s="8">
        <f t="shared" si="0"/>
        <v>111</v>
      </c>
      <c r="G27" s="6">
        <v>33</v>
      </c>
      <c r="H27" s="9">
        <f t="shared" si="1"/>
        <v>99</v>
      </c>
      <c r="I27" s="6">
        <v>6</v>
      </c>
      <c r="J27" s="9">
        <f t="shared" si="2"/>
        <v>12</v>
      </c>
      <c r="K27" s="6">
        <v>0</v>
      </c>
      <c r="L27" s="9">
        <f t="shared" si="3"/>
        <v>0</v>
      </c>
      <c r="M27" s="6">
        <v>0.84619999999999995</v>
      </c>
      <c r="N27" s="6">
        <v>0.15379999999999999</v>
      </c>
      <c r="O27" s="6">
        <v>0</v>
      </c>
      <c r="P27" s="6"/>
      <c r="Q27" s="9">
        <f t="shared" si="4"/>
        <v>0</v>
      </c>
      <c r="R27" s="6"/>
      <c r="S27" s="9">
        <f t="shared" si="5"/>
        <v>0</v>
      </c>
      <c r="T27" s="6"/>
      <c r="U27" s="9">
        <f t="shared" si="6"/>
        <v>0</v>
      </c>
      <c r="V27" s="11">
        <v>0</v>
      </c>
      <c r="W27" s="12">
        <f t="shared" si="7"/>
        <v>0</v>
      </c>
    </row>
    <row r="28" spans="1:23" x14ac:dyDescent="0.2">
      <c r="A28" s="6">
        <v>27</v>
      </c>
      <c r="B28" s="7" t="s">
        <v>1612</v>
      </c>
      <c r="C28" s="7" t="s">
        <v>1613</v>
      </c>
      <c r="D28" s="7" t="s">
        <v>1614</v>
      </c>
      <c r="E28" s="7" t="s">
        <v>1911</v>
      </c>
      <c r="F28" s="8">
        <f t="shared" si="0"/>
        <v>101.0976232</v>
      </c>
      <c r="G28" s="6">
        <v>10</v>
      </c>
      <c r="H28" s="9">
        <f t="shared" si="1"/>
        <v>30</v>
      </c>
      <c r="I28" s="6">
        <v>26</v>
      </c>
      <c r="J28" s="9">
        <f t="shared" si="2"/>
        <v>52</v>
      </c>
      <c r="K28" s="6">
        <v>21</v>
      </c>
      <c r="L28" s="9">
        <f t="shared" si="3"/>
        <v>21</v>
      </c>
      <c r="M28" s="6">
        <v>0.1754</v>
      </c>
      <c r="N28" s="6">
        <v>0.45610000000000001</v>
      </c>
      <c r="O28" s="6">
        <v>0.36840000000000001</v>
      </c>
      <c r="P28" s="6"/>
      <c r="Q28" s="9">
        <f t="shared" si="4"/>
        <v>0</v>
      </c>
      <c r="R28" s="6"/>
      <c r="S28" s="9">
        <f t="shared" si="5"/>
        <v>0</v>
      </c>
      <c r="T28" s="6"/>
      <c r="U28" s="9">
        <f t="shared" si="6"/>
        <v>0</v>
      </c>
      <c r="V28" s="11">
        <v>190237.68</v>
      </c>
      <c r="W28" s="12">
        <f t="shared" si="7"/>
        <v>1.9023768000000001</v>
      </c>
    </row>
    <row r="29" spans="1:23" x14ac:dyDescent="0.2">
      <c r="A29" s="6">
        <v>28</v>
      </c>
      <c r="B29" s="7" t="s">
        <v>1618</v>
      </c>
      <c r="C29" s="7" t="s">
        <v>1619</v>
      </c>
      <c r="D29" s="7" t="s">
        <v>1620</v>
      </c>
      <c r="E29" s="7" t="s">
        <v>1911</v>
      </c>
      <c r="F29" s="8">
        <f t="shared" si="0"/>
        <v>96.990239200000005</v>
      </c>
      <c r="G29" s="6">
        <v>31</v>
      </c>
      <c r="H29" s="9">
        <f t="shared" si="1"/>
        <v>93</v>
      </c>
      <c r="I29" s="6">
        <v>2</v>
      </c>
      <c r="J29" s="9">
        <f t="shared" si="2"/>
        <v>4</v>
      </c>
      <c r="K29" s="6">
        <v>0</v>
      </c>
      <c r="L29" s="9">
        <f t="shared" si="3"/>
        <v>0</v>
      </c>
      <c r="M29" s="6">
        <v>0.93940000000000001</v>
      </c>
      <c r="N29" s="6">
        <v>6.0600000000000001E-2</v>
      </c>
      <c r="O29" s="6">
        <v>0</v>
      </c>
      <c r="P29" s="6"/>
      <c r="Q29" s="9">
        <f t="shared" si="4"/>
        <v>0</v>
      </c>
      <c r="R29" s="6"/>
      <c r="S29" s="9">
        <f t="shared" si="5"/>
        <v>0</v>
      </c>
      <c r="T29" s="6"/>
      <c r="U29" s="9">
        <f t="shared" si="6"/>
        <v>0</v>
      </c>
      <c r="V29" s="11">
        <v>976.08</v>
      </c>
      <c r="W29" s="12">
        <f t="shared" si="7"/>
        <v>9.7608000000000018E-3</v>
      </c>
    </row>
    <row r="30" spans="1:23" x14ac:dyDescent="0.2">
      <c r="A30" s="6">
        <v>29</v>
      </c>
      <c r="B30" s="7" t="s">
        <v>1615</v>
      </c>
      <c r="C30" s="7" t="s">
        <v>1616</v>
      </c>
      <c r="D30" s="7" t="s">
        <v>1617</v>
      </c>
      <c r="E30" s="7" t="s">
        <v>1911</v>
      </c>
      <c r="F30" s="8">
        <f t="shared" si="0"/>
        <v>93</v>
      </c>
      <c r="G30" s="6">
        <v>26</v>
      </c>
      <c r="H30" s="9">
        <f t="shared" si="1"/>
        <v>78</v>
      </c>
      <c r="I30" s="6">
        <v>7</v>
      </c>
      <c r="J30" s="9">
        <f t="shared" si="2"/>
        <v>14</v>
      </c>
      <c r="K30" s="6">
        <v>1</v>
      </c>
      <c r="L30" s="9">
        <f t="shared" si="3"/>
        <v>1</v>
      </c>
      <c r="M30" s="6">
        <v>0.76470000000000005</v>
      </c>
      <c r="N30" s="6">
        <v>0.2059</v>
      </c>
      <c r="O30" s="6">
        <v>2.9399999999999999E-2</v>
      </c>
      <c r="P30" s="6"/>
      <c r="Q30" s="9">
        <f t="shared" si="4"/>
        <v>0</v>
      </c>
      <c r="R30" s="6"/>
      <c r="S30" s="9">
        <f t="shared" si="5"/>
        <v>0</v>
      </c>
      <c r="T30" s="6"/>
      <c r="U30" s="9">
        <f t="shared" si="6"/>
        <v>0</v>
      </c>
      <c r="V30" s="11">
        <v>0</v>
      </c>
      <c r="W30" s="12">
        <f t="shared" si="7"/>
        <v>0</v>
      </c>
    </row>
    <row r="31" spans="1:23" x14ac:dyDescent="0.2">
      <c r="A31" s="6">
        <v>30</v>
      </c>
      <c r="B31" s="7" t="s">
        <v>1621</v>
      </c>
      <c r="C31" s="7" t="s">
        <v>1622</v>
      </c>
      <c r="D31" s="7" t="s">
        <v>1623</v>
      </c>
      <c r="E31" s="7" t="s">
        <v>1911</v>
      </c>
      <c r="F31" s="8">
        <f t="shared" si="0"/>
        <v>87.999907800000003</v>
      </c>
      <c r="G31" s="6">
        <v>24</v>
      </c>
      <c r="H31" s="9">
        <f t="shared" si="1"/>
        <v>72</v>
      </c>
      <c r="I31" s="6">
        <v>8</v>
      </c>
      <c r="J31" s="9">
        <f t="shared" si="2"/>
        <v>16</v>
      </c>
      <c r="K31" s="6">
        <v>0</v>
      </c>
      <c r="L31" s="9">
        <f t="shared" si="3"/>
        <v>0</v>
      </c>
      <c r="M31" s="6">
        <v>0.75</v>
      </c>
      <c r="N31" s="6">
        <v>0.25</v>
      </c>
      <c r="O31" s="6">
        <v>0</v>
      </c>
      <c r="P31" s="6"/>
      <c r="Q31" s="9">
        <f t="shared" si="4"/>
        <v>0</v>
      </c>
      <c r="R31" s="6"/>
      <c r="S31" s="9">
        <f t="shared" si="5"/>
        <v>0</v>
      </c>
      <c r="T31" s="6"/>
      <c r="U31" s="9">
        <f t="shared" si="6"/>
        <v>0</v>
      </c>
      <c r="V31" s="11">
        <v>9.2200000000000006</v>
      </c>
      <c r="W31" s="12">
        <f t="shared" si="7"/>
        <v>9.2200000000000018E-5</v>
      </c>
    </row>
    <row r="32" spans="1:23" x14ac:dyDescent="0.2">
      <c r="A32" s="6">
        <v>31</v>
      </c>
      <c r="B32" s="7" t="s">
        <v>1624</v>
      </c>
      <c r="C32" s="7" t="s">
        <v>1625</v>
      </c>
      <c r="D32" s="7" t="s">
        <v>1626</v>
      </c>
      <c r="E32" s="7" t="s">
        <v>1911</v>
      </c>
      <c r="F32" s="8">
        <f t="shared" si="0"/>
        <v>77.9993731</v>
      </c>
      <c r="G32" s="6">
        <v>26</v>
      </c>
      <c r="H32" s="9">
        <f t="shared" si="1"/>
        <v>78</v>
      </c>
      <c r="I32" s="6">
        <v>0</v>
      </c>
      <c r="J32" s="9">
        <f t="shared" si="2"/>
        <v>0</v>
      </c>
      <c r="K32" s="6">
        <v>0</v>
      </c>
      <c r="L32" s="9">
        <f t="shared" si="3"/>
        <v>0</v>
      </c>
      <c r="M32" s="6">
        <v>1</v>
      </c>
      <c r="N32" s="6">
        <v>0</v>
      </c>
      <c r="O32" s="6">
        <v>0</v>
      </c>
      <c r="P32" s="6"/>
      <c r="Q32" s="9">
        <f t="shared" si="4"/>
        <v>0</v>
      </c>
      <c r="R32" s="6"/>
      <c r="S32" s="9">
        <f t="shared" si="5"/>
        <v>0</v>
      </c>
      <c r="T32" s="6"/>
      <c r="U32" s="9">
        <f t="shared" si="6"/>
        <v>0</v>
      </c>
      <c r="V32" s="11">
        <v>62.69</v>
      </c>
      <c r="W32" s="12">
        <f t="shared" si="7"/>
        <v>6.269E-4</v>
      </c>
    </row>
    <row r="33" spans="1:23" x14ac:dyDescent="0.2">
      <c r="A33" s="6">
        <v>32</v>
      </c>
      <c r="B33" s="7" t="s">
        <v>1627</v>
      </c>
      <c r="C33" s="7" t="s">
        <v>1628</v>
      </c>
      <c r="D33" s="7" t="s">
        <v>1629</v>
      </c>
      <c r="E33" s="7" t="s">
        <v>1911</v>
      </c>
      <c r="F33" s="8">
        <f t="shared" si="0"/>
        <v>77.9974907</v>
      </c>
      <c r="G33" s="6">
        <v>12</v>
      </c>
      <c r="H33" s="9">
        <f t="shared" si="1"/>
        <v>36</v>
      </c>
      <c r="I33" s="6">
        <v>21</v>
      </c>
      <c r="J33" s="9">
        <f t="shared" si="2"/>
        <v>42</v>
      </c>
      <c r="K33" s="6">
        <v>0</v>
      </c>
      <c r="L33" s="9">
        <f t="shared" si="3"/>
        <v>0</v>
      </c>
      <c r="M33" s="6">
        <v>0.36359999999999998</v>
      </c>
      <c r="N33" s="6">
        <v>0.63639999999999997</v>
      </c>
      <c r="O33" s="6">
        <v>0</v>
      </c>
      <c r="P33" s="6"/>
      <c r="Q33" s="9">
        <f t="shared" si="4"/>
        <v>0</v>
      </c>
      <c r="R33" s="6"/>
      <c r="S33" s="9">
        <f t="shared" si="5"/>
        <v>0</v>
      </c>
      <c r="T33" s="6"/>
      <c r="U33" s="9">
        <f t="shared" si="6"/>
        <v>0</v>
      </c>
      <c r="V33" s="11">
        <v>250.93</v>
      </c>
      <c r="W33" s="12">
        <f t="shared" si="7"/>
        <v>2.5093000000000003E-3</v>
      </c>
    </row>
    <row r="34" spans="1:23" x14ac:dyDescent="0.2">
      <c r="A34" s="6">
        <v>33</v>
      </c>
      <c r="B34" s="7" t="s">
        <v>1609</v>
      </c>
      <c r="C34" s="7" t="s">
        <v>1610</v>
      </c>
      <c r="D34" s="7" t="s">
        <v>1611</v>
      </c>
      <c r="E34" s="7" t="s">
        <v>1911</v>
      </c>
      <c r="F34" s="8">
        <f t="shared" ref="F34:F65" si="8">SUM(H34+J34+L34-Q34-S34-U34-W34)</f>
        <v>65.954386999999997</v>
      </c>
      <c r="G34" s="6">
        <v>34</v>
      </c>
      <c r="H34" s="9">
        <f t="shared" ref="H34:H65" si="9">SUM(G34*3)</f>
        <v>102</v>
      </c>
      <c r="I34" s="6">
        <v>13</v>
      </c>
      <c r="J34" s="9">
        <f t="shared" ref="J34:J65" si="10">SUM(I34*2)</f>
        <v>26</v>
      </c>
      <c r="K34" s="6">
        <v>0</v>
      </c>
      <c r="L34" s="9">
        <f t="shared" ref="L34:L65" si="11">SUM(K34*1)</f>
        <v>0</v>
      </c>
      <c r="M34" s="6">
        <v>0.72340000000000004</v>
      </c>
      <c r="N34" s="6">
        <v>0.27660000000000001</v>
      </c>
      <c r="O34" s="6">
        <v>0</v>
      </c>
      <c r="P34" s="6"/>
      <c r="Q34" s="9">
        <f t="shared" ref="Q34:Q65" si="12">SUM(P34*500)</f>
        <v>0</v>
      </c>
      <c r="R34" s="6"/>
      <c r="S34" s="9">
        <f t="shared" ref="S34:S65" si="13">SUM(R34*100)</f>
        <v>0</v>
      </c>
      <c r="T34" s="6"/>
      <c r="U34" s="9">
        <f t="shared" ref="U34:U65" si="14">SUM(T34*1000)</f>
        <v>0</v>
      </c>
      <c r="V34" s="11">
        <v>6204561.2999999998</v>
      </c>
      <c r="W34" s="12">
        <f t="shared" ref="W34:W65" si="15">SUM(V34*0.00001)</f>
        <v>62.045613000000003</v>
      </c>
    </row>
    <row r="35" spans="1:23" x14ac:dyDescent="0.2">
      <c r="A35" s="6">
        <v>34</v>
      </c>
      <c r="B35" s="7" t="s">
        <v>1636</v>
      </c>
      <c r="C35" s="7" t="s">
        <v>1637</v>
      </c>
      <c r="D35" s="7" t="s">
        <v>1638</v>
      </c>
      <c r="E35" s="7" t="s">
        <v>1911</v>
      </c>
      <c r="F35" s="8">
        <f t="shared" si="8"/>
        <v>62.999956900000001</v>
      </c>
      <c r="G35" s="6">
        <v>17</v>
      </c>
      <c r="H35" s="9">
        <f t="shared" si="9"/>
        <v>51</v>
      </c>
      <c r="I35" s="6">
        <v>6</v>
      </c>
      <c r="J35" s="9">
        <f t="shared" si="10"/>
        <v>12</v>
      </c>
      <c r="K35" s="6">
        <v>0</v>
      </c>
      <c r="L35" s="9">
        <f t="shared" si="11"/>
        <v>0</v>
      </c>
      <c r="M35" s="6">
        <v>0.73909999999999998</v>
      </c>
      <c r="N35" s="6">
        <v>0.26090000000000002</v>
      </c>
      <c r="O35" s="6">
        <v>0</v>
      </c>
      <c r="P35" s="6"/>
      <c r="Q35" s="9">
        <f t="shared" si="12"/>
        <v>0</v>
      </c>
      <c r="R35" s="6"/>
      <c r="S35" s="9">
        <f t="shared" si="13"/>
        <v>0</v>
      </c>
      <c r="T35" s="6"/>
      <c r="U35" s="9">
        <f t="shared" si="14"/>
        <v>0</v>
      </c>
      <c r="V35" s="11">
        <v>4.3099999999999996</v>
      </c>
      <c r="W35" s="12">
        <f t="shared" si="15"/>
        <v>4.3099999999999997E-5</v>
      </c>
    </row>
    <row r="36" spans="1:23" x14ac:dyDescent="0.2">
      <c r="A36" s="6">
        <v>35</v>
      </c>
      <c r="B36" s="7" t="s">
        <v>1639</v>
      </c>
      <c r="C36" s="7" t="s">
        <v>1640</v>
      </c>
      <c r="D36" s="7" t="s">
        <v>1641</v>
      </c>
      <c r="E36" s="7" t="s">
        <v>1911</v>
      </c>
      <c r="F36" s="8">
        <f t="shared" si="8"/>
        <v>62.995772700000003</v>
      </c>
      <c r="G36" s="6">
        <v>21</v>
      </c>
      <c r="H36" s="9">
        <f t="shared" si="9"/>
        <v>63</v>
      </c>
      <c r="I36" s="6">
        <v>0</v>
      </c>
      <c r="J36" s="9">
        <f t="shared" si="10"/>
        <v>0</v>
      </c>
      <c r="K36" s="6">
        <v>0</v>
      </c>
      <c r="L36" s="9">
        <f t="shared" si="11"/>
        <v>0</v>
      </c>
      <c r="M36" s="6">
        <v>1</v>
      </c>
      <c r="N36" s="6">
        <v>0</v>
      </c>
      <c r="O36" s="6">
        <v>0</v>
      </c>
      <c r="P36" s="6"/>
      <c r="Q36" s="9">
        <f t="shared" si="12"/>
        <v>0</v>
      </c>
      <c r="R36" s="6"/>
      <c r="S36" s="9">
        <f t="shared" si="13"/>
        <v>0</v>
      </c>
      <c r="T36" s="6"/>
      <c r="U36" s="9">
        <f t="shared" si="14"/>
        <v>0</v>
      </c>
      <c r="V36" s="11">
        <v>422.73</v>
      </c>
      <c r="W36" s="12">
        <f t="shared" si="15"/>
        <v>4.2273000000000007E-3</v>
      </c>
    </row>
    <row r="37" spans="1:23" x14ac:dyDescent="0.2">
      <c r="A37" s="6">
        <v>36</v>
      </c>
      <c r="B37" s="7" t="s">
        <v>1642</v>
      </c>
      <c r="C37" s="7" t="s">
        <v>1643</v>
      </c>
      <c r="D37" s="7" t="s">
        <v>1644</v>
      </c>
      <c r="E37" s="7" t="s">
        <v>1911</v>
      </c>
      <c r="F37" s="8">
        <f t="shared" si="8"/>
        <v>62.901367399999998</v>
      </c>
      <c r="G37" s="6">
        <v>21</v>
      </c>
      <c r="H37" s="9">
        <f t="shared" si="9"/>
        <v>63</v>
      </c>
      <c r="I37" s="6">
        <v>0</v>
      </c>
      <c r="J37" s="9">
        <f t="shared" si="10"/>
        <v>0</v>
      </c>
      <c r="K37" s="6">
        <v>0</v>
      </c>
      <c r="L37" s="9">
        <f t="shared" si="11"/>
        <v>0</v>
      </c>
      <c r="M37" s="6">
        <v>1</v>
      </c>
      <c r="N37" s="6">
        <v>0</v>
      </c>
      <c r="O37" s="6">
        <v>0</v>
      </c>
      <c r="P37" s="6"/>
      <c r="Q37" s="9">
        <f t="shared" si="12"/>
        <v>0</v>
      </c>
      <c r="R37" s="6"/>
      <c r="S37" s="9">
        <f t="shared" si="13"/>
        <v>0</v>
      </c>
      <c r="T37" s="6"/>
      <c r="U37" s="9">
        <f t="shared" si="14"/>
        <v>0</v>
      </c>
      <c r="V37" s="11">
        <v>9863.26</v>
      </c>
      <c r="W37" s="12">
        <f t="shared" si="15"/>
        <v>9.8632600000000015E-2</v>
      </c>
    </row>
    <row r="38" spans="1:23" x14ac:dyDescent="0.2">
      <c r="A38" s="6">
        <v>37</v>
      </c>
      <c r="B38" s="7" t="s">
        <v>1633</v>
      </c>
      <c r="C38" s="7" t="s">
        <v>1634</v>
      </c>
      <c r="D38" s="7" t="s">
        <v>1635</v>
      </c>
      <c r="E38" s="7" t="s">
        <v>1911</v>
      </c>
      <c r="F38" s="8">
        <f t="shared" si="8"/>
        <v>60.999996500000002</v>
      </c>
      <c r="G38" s="6">
        <v>19</v>
      </c>
      <c r="H38" s="9">
        <f t="shared" si="9"/>
        <v>57</v>
      </c>
      <c r="I38" s="6">
        <v>2</v>
      </c>
      <c r="J38" s="9">
        <f t="shared" si="10"/>
        <v>4</v>
      </c>
      <c r="K38" s="6">
        <v>0</v>
      </c>
      <c r="L38" s="9">
        <f t="shared" si="11"/>
        <v>0</v>
      </c>
      <c r="M38" s="6">
        <v>0.90480000000000005</v>
      </c>
      <c r="N38" s="6">
        <v>9.5200000000000007E-2</v>
      </c>
      <c r="O38" s="6">
        <v>0</v>
      </c>
      <c r="P38" s="6"/>
      <c r="Q38" s="9">
        <f t="shared" si="12"/>
        <v>0</v>
      </c>
      <c r="R38" s="6"/>
      <c r="S38" s="9">
        <f t="shared" si="13"/>
        <v>0</v>
      </c>
      <c r="T38" s="6"/>
      <c r="U38" s="9">
        <f t="shared" si="14"/>
        <v>0</v>
      </c>
      <c r="V38" s="11">
        <v>0.35</v>
      </c>
      <c r="W38" s="12">
        <f t="shared" si="15"/>
        <v>3.4999999999999999E-6</v>
      </c>
    </row>
    <row r="39" spans="1:23" x14ac:dyDescent="0.2">
      <c r="A39" s="6">
        <v>38</v>
      </c>
      <c r="B39" s="7" t="s">
        <v>1630</v>
      </c>
      <c r="C39" s="7" t="s">
        <v>1631</v>
      </c>
      <c r="D39" s="7" t="s">
        <v>1632</v>
      </c>
      <c r="E39" s="7" t="s">
        <v>1911</v>
      </c>
      <c r="F39" s="8">
        <f t="shared" si="8"/>
        <v>57</v>
      </c>
      <c r="G39" s="6">
        <v>17</v>
      </c>
      <c r="H39" s="9">
        <f t="shared" si="9"/>
        <v>51</v>
      </c>
      <c r="I39" s="6">
        <v>3</v>
      </c>
      <c r="J39" s="9">
        <f t="shared" si="10"/>
        <v>6</v>
      </c>
      <c r="K39" s="6">
        <v>0</v>
      </c>
      <c r="L39" s="9">
        <f t="shared" si="11"/>
        <v>0</v>
      </c>
      <c r="M39" s="6">
        <v>0.85</v>
      </c>
      <c r="N39" s="6">
        <v>0.15</v>
      </c>
      <c r="O39" s="6">
        <v>0</v>
      </c>
      <c r="P39" s="6"/>
      <c r="Q39" s="9">
        <f t="shared" si="12"/>
        <v>0</v>
      </c>
      <c r="R39" s="6"/>
      <c r="S39" s="9">
        <f t="shared" si="13"/>
        <v>0</v>
      </c>
      <c r="T39" s="6"/>
      <c r="U39" s="9">
        <f t="shared" si="14"/>
        <v>0</v>
      </c>
      <c r="V39" s="11">
        <v>0</v>
      </c>
      <c r="W39" s="12">
        <f t="shared" si="15"/>
        <v>0</v>
      </c>
    </row>
    <row r="40" spans="1:23" x14ac:dyDescent="0.2">
      <c r="A40" s="6">
        <v>39</v>
      </c>
      <c r="B40" s="7" t="s">
        <v>1645</v>
      </c>
      <c r="C40" s="7" t="s">
        <v>1646</v>
      </c>
      <c r="D40" s="7" t="s">
        <v>1647</v>
      </c>
      <c r="E40" s="7" t="s">
        <v>1911</v>
      </c>
      <c r="F40" s="8">
        <f t="shared" si="8"/>
        <v>56</v>
      </c>
      <c r="G40" s="6">
        <v>15</v>
      </c>
      <c r="H40" s="9">
        <f t="shared" si="9"/>
        <v>45</v>
      </c>
      <c r="I40" s="6">
        <v>5</v>
      </c>
      <c r="J40" s="9">
        <f t="shared" si="10"/>
        <v>10</v>
      </c>
      <c r="K40" s="6">
        <v>1</v>
      </c>
      <c r="L40" s="9">
        <f t="shared" si="11"/>
        <v>1</v>
      </c>
      <c r="M40" s="6">
        <v>0.71430000000000005</v>
      </c>
      <c r="N40" s="6">
        <v>0.23810000000000001</v>
      </c>
      <c r="O40" s="6">
        <v>4.7600000000000003E-2</v>
      </c>
      <c r="P40" s="6"/>
      <c r="Q40" s="9">
        <f t="shared" si="12"/>
        <v>0</v>
      </c>
      <c r="R40" s="6"/>
      <c r="S40" s="9">
        <f t="shared" si="13"/>
        <v>0</v>
      </c>
      <c r="T40" s="6"/>
      <c r="U40" s="9">
        <f t="shared" si="14"/>
        <v>0</v>
      </c>
      <c r="V40" s="11">
        <v>0</v>
      </c>
      <c r="W40" s="12">
        <f t="shared" si="15"/>
        <v>0</v>
      </c>
    </row>
    <row r="41" spans="1:23" x14ac:dyDescent="0.2">
      <c r="A41" s="6">
        <v>40</v>
      </c>
      <c r="B41" s="7" t="s">
        <v>1663</v>
      </c>
      <c r="C41" s="7" t="s">
        <v>1664</v>
      </c>
      <c r="D41" s="7" t="s">
        <v>1665</v>
      </c>
      <c r="E41" s="7" t="s">
        <v>1911</v>
      </c>
      <c r="F41" s="8">
        <f t="shared" si="8"/>
        <v>56</v>
      </c>
      <c r="G41" s="6">
        <v>18</v>
      </c>
      <c r="H41" s="9">
        <f t="shared" si="9"/>
        <v>54</v>
      </c>
      <c r="I41" s="6">
        <v>1</v>
      </c>
      <c r="J41" s="9">
        <f t="shared" si="10"/>
        <v>2</v>
      </c>
      <c r="K41" s="6">
        <v>0</v>
      </c>
      <c r="L41" s="9">
        <f t="shared" si="11"/>
        <v>0</v>
      </c>
      <c r="M41" s="6">
        <v>0.94740000000000002</v>
      </c>
      <c r="N41" s="6">
        <v>5.2600000000000001E-2</v>
      </c>
      <c r="O41" s="6">
        <v>0</v>
      </c>
      <c r="P41" s="6"/>
      <c r="Q41" s="9">
        <f t="shared" si="12"/>
        <v>0</v>
      </c>
      <c r="R41" s="6"/>
      <c r="S41" s="9">
        <f t="shared" si="13"/>
        <v>0</v>
      </c>
      <c r="T41" s="6"/>
      <c r="U41" s="9">
        <f t="shared" si="14"/>
        <v>0</v>
      </c>
      <c r="V41" s="11">
        <v>0</v>
      </c>
      <c r="W41" s="12">
        <f t="shared" si="15"/>
        <v>0</v>
      </c>
    </row>
    <row r="42" spans="1:23" x14ac:dyDescent="0.2">
      <c r="A42" s="6">
        <v>41</v>
      </c>
      <c r="B42" s="7" t="s">
        <v>1654</v>
      </c>
      <c r="C42" s="7" t="s">
        <v>1655</v>
      </c>
      <c r="D42" s="7" t="s">
        <v>1656</v>
      </c>
      <c r="E42" s="7" t="s">
        <v>1911</v>
      </c>
      <c r="F42" s="8">
        <f t="shared" si="8"/>
        <v>54</v>
      </c>
      <c r="G42" s="6">
        <v>18</v>
      </c>
      <c r="H42" s="9">
        <f t="shared" si="9"/>
        <v>54</v>
      </c>
      <c r="I42" s="6">
        <v>0</v>
      </c>
      <c r="J42" s="9">
        <f t="shared" si="10"/>
        <v>0</v>
      </c>
      <c r="K42" s="6">
        <v>0</v>
      </c>
      <c r="L42" s="9">
        <f t="shared" si="11"/>
        <v>0</v>
      </c>
      <c r="M42" s="6">
        <v>1</v>
      </c>
      <c r="N42" s="6">
        <v>0</v>
      </c>
      <c r="O42" s="6">
        <v>0</v>
      </c>
      <c r="P42" s="6"/>
      <c r="Q42" s="9">
        <f t="shared" si="12"/>
        <v>0</v>
      </c>
      <c r="R42" s="6"/>
      <c r="S42" s="9">
        <f t="shared" si="13"/>
        <v>0</v>
      </c>
      <c r="T42" s="6"/>
      <c r="U42" s="9">
        <f t="shared" si="14"/>
        <v>0</v>
      </c>
      <c r="V42" s="11">
        <v>0</v>
      </c>
      <c r="W42" s="12">
        <f t="shared" si="15"/>
        <v>0</v>
      </c>
    </row>
    <row r="43" spans="1:23" x14ac:dyDescent="0.2">
      <c r="A43" s="6">
        <v>42</v>
      </c>
      <c r="B43" s="7" t="s">
        <v>1693</v>
      </c>
      <c r="C43" s="7" t="s">
        <v>1694</v>
      </c>
      <c r="D43" s="7" t="s">
        <v>1695</v>
      </c>
      <c r="E43" s="7" t="s">
        <v>1911</v>
      </c>
      <c r="F43" s="8">
        <f t="shared" si="8"/>
        <v>52.999995599999998</v>
      </c>
      <c r="G43" s="6">
        <v>9</v>
      </c>
      <c r="H43" s="9">
        <f t="shared" si="9"/>
        <v>27</v>
      </c>
      <c r="I43" s="6">
        <v>13</v>
      </c>
      <c r="J43" s="9">
        <f t="shared" si="10"/>
        <v>26</v>
      </c>
      <c r="K43" s="6">
        <v>0</v>
      </c>
      <c r="L43" s="9">
        <f t="shared" si="11"/>
        <v>0</v>
      </c>
      <c r="M43" s="6">
        <v>0.40910000000000002</v>
      </c>
      <c r="N43" s="6">
        <v>0.59089999999999998</v>
      </c>
      <c r="O43" s="6">
        <v>0</v>
      </c>
      <c r="P43" s="6"/>
      <c r="Q43" s="9">
        <f t="shared" si="12"/>
        <v>0</v>
      </c>
      <c r="R43" s="6"/>
      <c r="S43" s="9">
        <f t="shared" si="13"/>
        <v>0</v>
      </c>
      <c r="T43" s="6"/>
      <c r="U43" s="9">
        <f t="shared" si="14"/>
        <v>0</v>
      </c>
      <c r="V43" s="11">
        <v>0.44</v>
      </c>
      <c r="W43" s="12">
        <f t="shared" si="15"/>
        <v>4.4000000000000002E-6</v>
      </c>
    </row>
    <row r="44" spans="1:23" x14ac:dyDescent="0.2">
      <c r="A44" s="6">
        <v>43</v>
      </c>
      <c r="B44" s="7" t="s">
        <v>1648</v>
      </c>
      <c r="C44" s="7" t="s">
        <v>1649</v>
      </c>
      <c r="D44" s="7" t="s">
        <v>1650</v>
      </c>
      <c r="E44" s="7" t="s">
        <v>1911</v>
      </c>
      <c r="F44" s="8">
        <f t="shared" si="8"/>
        <v>49.139310000000002</v>
      </c>
      <c r="G44" s="6">
        <v>16</v>
      </c>
      <c r="H44" s="9">
        <f t="shared" si="9"/>
        <v>48</v>
      </c>
      <c r="I44" s="6">
        <v>2</v>
      </c>
      <c r="J44" s="9">
        <f t="shared" si="10"/>
        <v>4</v>
      </c>
      <c r="K44" s="6">
        <v>0</v>
      </c>
      <c r="L44" s="9">
        <f t="shared" si="11"/>
        <v>0</v>
      </c>
      <c r="M44" s="6">
        <v>0.88890000000000002</v>
      </c>
      <c r="N44" s="6">
        <v>0.1111</v>
      </c>
      <c r="O44" s="6">
        <v>0</v>
      </c>
      <c r="P44" s="6"/>
      <c r="Q44" s="9">
        <f t="shared" si="12"/>
        <v>0</v>
      </c>
      <c r="R44" s="6"/>
      <c r="S44" s="9">
        <f t="shared" si="13"/>
        <v>0</v>
      </c>
      <c r="T44" s="6"/>
      <c r="U44" s="9">
        <f t="shared" si="14"/>
        <v>0</v>
      </c>
      <c r="V44" s="11">
        <v>286069</v>
      </c>
      <c r="W44" s="12">
        <f t="shared" si="15"/>
        <v>2.8606900000000004</v>
      </c>
    </row>
    <row r="45" spans="1:23" x14ac:dyDescent="0.2">
      <c r="A45" s="6">
        <v>44</v>
      </c>
      <c r="B45" s="7" t="s">
        <v>1666</v>
      </c>
      <c r="C45" s="7" t="s">
        <v>1667</v>
      </c>
      <c r="D45" s="7" t="s">
        <v>1668</v>
      </c>
      <c r="E45" s="7" t="s">
        <v>1911</v>
      </c>
      <c r="F45" s="8">
        <f t="shared" si="8"/>
        <v>49</v>
      </c>
      <c r="G45" s="6">
        <v>5</v>
      </c>
      <c r="H45" s="9">
        <f t="shared" si="9"/>
        <v>15</v>
      </c>
      <c r="I45" s="6">
        <v>17</v>
      </c>
      <c r="J45" s="9">
        <f t="shared" si="10"/>
        <v>34</v>
      </c>
      <c r="K45" s="6">
        <v>0</v>
      </c>
      <c r="L45" s="9">
        <f t="shared" si="11"/>
        <v>0</v>
      </c>
      <c r="M45" s="6">
        <v>0.2273</v>
      </c>
      <c r="N45" s="6">
        <v>0.77270000000000005</v>
      </c>
      <c r="O45" s="6">
        <v>0</v>
      </c>
      <c r="P45" s="6"/>
      <c r="Q45" s="9">
        <f t="shared" si="12"/>
        <v>0</v>
      </c>
      <c r="R45" s="6"/>
      <c r="S45" s="9">
        <f t="shared" si="13"/>
        <v>0</v>
      </c>
      <c r="T45" s="6"/>
      <c r="U45" s="9">
        <f t="shared" si="14"/>
        <v>0</v>
      </c>
      <c r="V45" s="11">
        <v>0</v>
      </c>
      <c r="W45" s="12">
        <f t="shared" si="15"/>
        <v>0</v>
      </c>
    </row>
    <row r="46" spans="1:23" x14ac:dyDescent="0.2">
      <c r="A46" s="6">
        <v>45</v>
      </c>
      <c r="B46" s="7" t="s">
        <v>1657</v>
      </c>
      <c r="C46" s="7" t="s">
        <v>1658</v>
      </c>
      <c r="D46" s="7" t="s">
        <v>1659</v>
      </c>
      <c r="E46" s="7" t="s">
        <v>1911</v>
      </c>
      <c r="F46" s="8">
        <f t="shared" si="8"/>
        <v>48</v>
      </c>
      <c r="G46" s="6">
        <v>16</v>
      </c>
      <c r="H46" s="9">
        <f t="shared" si="9"/>
        <v>48</v>
      </c>
      <c r="I46" s="6">
        <v>0</v>
      </c>
      <c r="J46" s="9">
        <f t="shared" si="10"/>
        <v>0</v>
      </c>
      <c r="K46" s="6">
        <v>0</v>
      </c>
      <c r="L46" s="9">
        <f t="shared" si="11"/>
        <v>0</v>
      </c>
      <c r="M46" s="6">
        <v>1</v>
      </c>
      <c r="N46" s="6">
        <v>0</v>
      </c>
      <c r="O46" s="6">
        <v>0</v>
      </c>
      <c r="P46" s="6"/>
      <c r="Q46" s="9">
        <f t="shared" si="12"/>
        <v>0</v>
      </c>
      <c r="R46" s="6"/>
      <c r="S46" s="9">
        <f t="shared" si="13"/>
        <v>0</v>
      </c>
      <c r="T46" s="6"/>
      <c r="U46" s="9">
        <f t="shared" si="14"/>
        <v>0</v>
      </c>
      <c r="V46" s="11">
        <v>0</v>
      </c>
      <c r="W46" s="12">
        <f t="shared" si="15"/>
        <v>0</v>
      </c>
    </row>
    <row r="47" spans="1:23" x14ac:dyDescent="0.2">
      <c r="A47" s="6">
        <v>46</v>
      </c>
      <c r="B47" s="7" t="s">
        <v>1651</v>
      </c>
      <c r="C47" s="7" t="s">
        <v>1652</v>
      </c>
      <c r="D47" s="7" t="s">
        <v>1653</v>
      </c>
      <c r="E47" s="7" t="s">
        <v>1911</v>
      </c>
      <c r="F47" s="8">
        <f t="shared" si="8"/>
        <v>45</v>
      </c>
      <c r="G47" s="6">
        <v>9</v>
      </c>
      <c r="H47" s="9">
        <f t="shared" si="9"/>
        <v>27</v>
      </c>
      <c r="I47" s="6">
        <v>9</v>
      </c>
      <c r="J47" s="9">
        <f t="shared" si="10"/>
        <v>18</v>
      </c>
      <c r="K47" s="6">
        <v>0</v>
      </c>
      <c r="L47" s="9">
        <f t="shared" si="11"/>
        <v>0</v>
      </c>
      <c r="M47" s="6">
        <v>0.5</v>
      </c>
      <c r="N47" s="6">
        <v>0.5</v>
      </c>
      <c r="O47" s="6">
        <v>0</v>
      </c>
      <c r="P47" s="6"/>
      <c r="Q47" s="9">
        <f t="shared" si="12"/>
        <v>0</v>
      </c>
      <c r="R47" s="6"/>
      <c r="S47" s="9">
        <f t="shared" si="13"/>
        <v>0</v>
      </c>
      <c r="T47" s="6"/>
      <c r="U47" s="9">
        <f t="shared" si="14"/>
        <v>0</v>
      </c>
      <c r="V47" s="11">
        <v>0</v>
      </c>
      <c r="W47" s="12">
        <f t="shared" si="15"/>
        <v>0</v>
      </c>
    </row>
    <row r="48" spans="1:23" x14ac:dyDescent="0.2">
      <c r="A48" s="6">
        <v>47</v>
      </c>
      <c r="B48" s="7" t="s">
        <v>1678</v>
      </c>
      <c r="C48" s="7" t="s">
        <v>1679</v>
      </c>
      <c r="D48" s="7" t="s">
        <v>1680</v>
      </c>
      <c r="E48" s="7" t="s">
        <v>1911</v>
      </c>
      <c r="F48" s="8">
        <f t="shared" si="8"/>
        <v>41</v>
      </c>
      <c r="G48" s="6">
        <v>9</v>
      </c>
      <c r="H48" s="9">
        <f t="shared" si="9"/>
        <v>27</v>
      </c>
      <c r="I48" s="6">
        <v>7</v>
      </c>
      <c r="J48" s="9">
        <f t="shared" si="10"/>
        <v>14</v>
      </c>
      <c r="K48" s="6">
        <v>0</v>
      </c>
      <c r="L48" s="9">
        <f t="shared" si="11"/>
        <v>0</v>
      </c>
      <c r="M48" s="6">
        <v>0.5625</v>
      </c>
      <c r="N48" s="6">
        <v>0.4375</v>
      </c>
      <c r="O48" s="6">
        <v>0</v>
      </c>
      <c r="P48" s="6"/>
      <c r="Q48" s="9">
        <f t="shared" si="12"/>
        <v>0</v>
      </c>
      <c r="R48" s="6"/>
      <c r="S48" s="9">
        <f t="shared" si="13"/>
        <v>0</v>
      </c>
      <c r="T48" s="6"/>
      <c r="U48" s="9">
        <f t="shared" si="14"/>
        <v>0</v>
      </c>
      <c r="V48" s="11">
        <v>0</v>
      </c>
      <c r="W48" s="12">
        <f t="shared" si="15"/>
        <v>0</v>
      </c>
    </row>
    <row r="49" spans="1:23" x14ac:dyDescent="0.2">
      <c r="A49" s="6">
        <v>48</v>
      </c>
      <c r="B49" s="7" t="s">
        <v>1660</v>
      </c>
      <c r="C49" s="7" t="s">
        <v>1661</v>
      </c>
      <c r="D49" s="7" t="s">
        <v>1662</v>
      </c>
      <c r="E49" s="7" t="s">
        <v>1911</v>
      </c>
      <c r="F49" s="8">
        <f t="shared" si="8"/>
        <v>38.660202400000003</v>
      </c>
      <c r="G49" s="6">
        <v>13</v>
      </c>
      <c r="H49" s="9">
        <f t="shared" si="9"/>
        <v>39</v>
      </c>
      <c r="I49" s="6">
        <v>1</v>
      </c>
      <c r="J49" s="9">
        <f t="shared" si="10"/>
        <v>2</v>
      </c>
      <c r="K49" s="6">
        <v>0</v>
      </c>
      <c r="L49" s="9">
        <f t="shared" si="11"/>
        <v>0</v>
      </c>
      <c r="M49" s="6">
        <v>0.92859999999999998</v>
      </c>
      <c r="N49" s="6">
        <v>7.1400000000000005E-2</v>
      </c>
      <c r="O49" s="6">
        <v>0</v>
      </c>
      <c r="P49" s="6"/>
      <c r="Q49" s="9">
        <f t="shared" si="12"/>
        <v>0</v>
      </c>
      <c r="R49" s="6"/>
      <c r="S49" s="9">
        <f t="shared" si="13"/>
        <v>0</v>
      </c>
      <c r="T49" s="6"/>
      <c r="U49" s="9">
        <f t="shared" si="14"/>
        <v>0</v>
      </c>
      <c r="V49" s="11">
        <v>233979.76</v>
      </c>
      <c r="W49" s="12">
        <f t="shared" si="15"/>
        <v>2.3397976000000003</v>
      </c>
    </row>
    <row r="50" spans="1:23" x14ac:dyDescent="0.2">
      <c r="A50" s="6">
        <v>49</v>
      </c>
      <c r="B50" s="7" t="s">
        <v>1675</v>
      </c>
      <c r="C50" s="7" t="s">
        <v>1676</v>
      </c>
      <c r="D50" s="7" t="s">
        <v>1677</v>
      </c>
      <c r="E50" s="7" t="s">
        <v>1911</v>
      </c>
      <c r="F50" s="8">
        <f t="shared" si="8"/>
        <v>36</v>
      </c>
      <c r="G50" s="6">
        <v>10</v>
      </c>
      <c r="H50" s="9">
        <f t="shared" si="9"/>
        <v>30</v>
      </c>
      <c r="I50" s="6">
        <v>3</v>
      </c>
      <c r="J50" s="9">
        <f t="shared" si="10"/>
        <v>6</v>
      </c>
      <c r="K50" s="6">
        <v>0</v>
      </c>
      <c r="L50" s="9">
        <f t="shared" si="11"/>
        <v>0</v>
      </c>
      <c r="M50" s="6">
        <v>0.76919999999999999</v>
      </c>
      <c r="N50" s="6">
        <v>0.23080000000000001</v>
      </c>
      <c r="O50" s="6">
        <v>0</v>
      </c>
      <c r="P50" s="6"/>
      <c r="Q50" s="9">
        <f t="shared" si="12"/>
        <v>0</v>
      </c>
      <c r="R50" s="6"/>
      <c r="S50" s="9">
        <f t="shared" si="13"/>
        <v>0</v>
      </c>
      <c r="T50" s="6"/>
      <c r="U50" s="9">
        <f t="shared" si="14"/>
        <v>0</v>
      </c>
      <c r="V50" s="11">
        <v>0</v>
      </c>
      <c r="W50" s="12">
        <f t="shared" si="15"/>
        <v>0</v>
      </c>
    </row>
    <row r="51" spans="1:23" x14ac:dyDescent="0.2">
      <c r="A51" s="6">
        <v>50</v>
      </c>
      <c r="B51" s="7" t="s">
        <v>1681</v>
      </c>
      <c r="C51" s="7" t="s">
        <v>1682</v>
      </c>
      <c r="D51" s="7" t="s">
        <v>1683</v>
      </c>
      <c r="E51" s="7" t="s">
        <v>1911</v>
      </c>
      <c r="F51" s="8">
        <f t="shared" si="8"/>
        <v>35.997044899999999</v>
      </c>
      <c r="G51" s="6">
        <v>12</v>
      </c>
      <c r="H51" s="9">
        <f t="shared" si="9"/>
        <v>36</v>
      </c>
      <c r="I51" s="6">
        <v>0</v>
      </c>
      <c r="J51" s="9">
        <f t="shared" si="10"/>
        <v>0</v>
      </c>
      <c r="K51" s="6">
        <v>0</v>
      </c>
      <c r="L51" s="9">
        <f t="shared" si="11"/>
        <v>0</v>
      </c>
      <c r="M51" s="6">
        <v>1</v>
      </c>
      <c r="N51" s="6">
        <v>0</v>
      </c>
      <c r="O51" s="6">
        <v>0</v>
      </c>
      <c r="P51" s="6"/>
      <c r="Q51" s="9">
        <f t="shared" si="12"/>
        <v>0</v>
      </c>
      <c r="R51" s="6"/>
      <c r="S51" s="9">
        <f t="shared" si="13"/>
        <v>0</v>
      </c>
      <c r="T51" s="6"/>
      <c r="U51" s="9">
        <f t="shared" si="14"/>
        <v>0</v>
      </c>
      <c r="V51" s="11">
        <v>295.51</v>
      </c>
      <c r="W51" s="12">
        <f t="shared" si="15"/>
        <v>2.9551E-3</v>
      </c>
    </row>
    <row r="52" spans="1:23" x14ac:dyDescent="0.2">
      <c r="A52" s="6">
        <v>51</v>
      </c>
      <c r="B52" s="7" t="s">
        <v>1672</v>
      </c>
      <c r="C52" s="7" t="s">
        <v>1673</v>
      </c>
      <c r="D52" s="7" t="s">
        <v>1674</v>
      </c>
      <c r="E52" s="7" t="s">
        <v>1911</v>
      </c>
      <c r="F52" s="8">
        <f t="shared" si="8"/>
        <v>34</v>
      </c>
      <c r="G52" s="6">
        <v>10</v>
      </c>
      <c r="H52" s="9">
        <f t="shared" si="9"/>
        <v>30</v>
      </c>
      <c r="I52" s="6">
        <v>2</v>
      </c>
      <c r="J52" s="9">
        <f t="shared" si="10"/>
        <v>4</v>
      </c>
      <c r="K52" s="6">
        <v>0</v>
      </c>
      <c r="L52" s="9">
        <f t="shared" si="11"/>
        <v>0</v>
      </c>
      <c r="M52" s="6">
        <v>0.83330000000000004</v>
      </c>
      <c r="N52" s="6">
        <v>0.16669999999999999</v>
      </c>
      <c r="O52" s="6">
        <v>0</v>
      </c>
      <c r="P52" s="6"/>
      <c r="Q52" s="9">
        <f t="shared" si="12"/>
        <v>0</v>
      </c>
      <c r="R52" s="6"/>
      <c r="S52" s="9">
        <f t="shared" si="13"/>
        <v>0</v>
      </c>
      <c r="T52" s="6"/>
      <c r="U52" s="9">
        <f t="shared" si="14"/>
        <v>0</v>
      </c>
      <c r="V52" s="11">
        <v>0</v>
      </c>
      <c r="W52" s="12">
        <f t="shared" si="15"/>
        <v>0</v>
      </c>
    </row>
    <row r="53" spans="1:23" x14ac:dyDescent="0.2">
      <c r="A53" s="6">
        <v>52</v>
      </c>
      <c r="B53" s="7" t="s">
        <v>1699</v>
      </c>
      <c r="C53" s="7" t="s">
        <v>1700</v>
      </c>
      <c r="D53" s="7" t="s">
        <v>1701</v>
      </c>
      <c r="E53" s="7" t="s">
        <v>1911</v>
      </c>
      <c r="F53" s="8">
        <f t="shared" si="8"/>
        <v>31.733984400000001</v>
      </c>
      <c r="G53" s="6">
        <v>11</v>
      </c>
      <c r="H53" s="9">
        <f t="shared" si="9"/>
        <v>33</v>
      </c>
      <c r="I53" s="6">
        <v>0</v>
      </c>
      <c r="J53" s="9">
        <f t="shared" si="10"/>
        <v>0</v>
      </c>
      <c r="K53" s="6">
        <v>0</v>
      </c>
      <c r="L53" s="9">
        <f t="shared" si="11"/>
        <v>0</v>
      </c>
      <c r="M53" s="6">
        <v>1</v>
      </c>
      <c r="N53" s="6">
        <v>0</v>
      </c>
      <c r="O53" s="6">
        <v>0</v>
      </c>
      <c r="P53" s="6"/>
      <c r="Q53" s="9">
        <f t="shared" si="12"/>
        <v>0</v>
      </c>
      <c r="R53" s="6"/>
      <c r="S53" s="9">
        <f t="shared" si="13"/>
        <v>0</v>
      </c>
      <c r="T53" s="6"/>
      <c r="U53" s="9">
        <f t="shared" si="14"/>
        <v>0</v>
      </c>
      <c r="V53" s="11">
        <v>126601.56</v>
      </c>
      <c r="W53" s="12">
        <f t="shared" si="15"/>
        <v>1.2660156</v>
      </c>
    </row>
    <row r="54" spans="1:23" x14ac:dyDescent="0.2">
      <c r="A54" s="6">
        <v>53</v>
      </c>
      <c r="B54" s="7" t="s">
        <v>1669</v>
      </c>
      <c r="C54" s="7" t="s">
        <v>1670</v>
      </c>
      <c r="D54" s="7" t="s">
        <v>1671</v>
      </c>
      <c r="E54" s="7" t="s">
        <v>1911</v>
      </c>
      <c r="F54" s="8">
        <f t="shared" si="8"/>
        <v>30.9650578</v>
      </c>
      <c r="G54" s="6">
        <v>8</v>
      </c>
      <c r="H54" s="9">
        <f t="shared" si="9"/>
        <v>24</v>
      </c>
      <c r="I54" s="6">
        <v>2</v>
      </c>
      <c r="J54" s="9">
        <f t="shared" si="10"/>
        <v>4</v>
      </c>
      <c r="K54" s="6">
        <v>3</v>
      </c>
      <c r="L54" s="9">
        <f t="shared" si="11"/>
        <v>3</v>
      </c>
      <c r="M54" s="6">
        <v>0.61539999999999995</v>
      </c>
      <c r="N54" s="6">
        <v>0.15379999999999999</v>
      </c>
      <c r="O54" s="6">
        <v>0.23080000000000001</v>
      </c>
      <c r="P54" s="6"/>
      <c r="Q54" s="9">
        <f t="shared" si="12"/>
        <v>0</v>
      </c>
      <c r="R54" s="6"/>
      <c r="S54" s="9">
        <f t="shared" si="13"/>
        <v>0</v>
      </c>
      <c r="T54" s="6"/>
      <c r="U54" s="9">
        <f t="shared" si="14"/>
        <v>0</v>
      </c>
      <c r="V54" s="11">
        <v>3494.22</v>
      </c>
      <c r="W54" s="12">
        <f t="shared" si="15"/>
        <v>3.49422E-2</v>
      </c>
    </row>
    <row r="55" spans="1:23" x14ac:dyDescent="0.2">
      <c r="A55" s="6">
        <v>54</v>
      </c>
      <c r="B55" s="7" t="s">
        <v>1696</v>
      </c>
      <c r="C55" s="7" t="s">
        <v>1697</v>
      </c>
      <c r="D55" s="7" t="s">
        <v>1698</v>
      </c>
      <c r="E55" s="7" t="s">
        <v>1911</v>
      </c>
      <c r="F55" s="8">
        <f t="shared" si="8"/>
        <v>30</v>
      </c>
      <c r="G55" s="6">
        <v>10</v>
      </c>
      <c r="H55" s="9">
        <f t="shared" si="9"/>
        <v>30</v>
      </c>
      <c r="I55" s="6">
        <v>0</v>
      </c>
      <c r="J55" s="9">
        <f t="shared" si="10"/>
        <v>0</v>
      </c>
      <c r="K55" s="6">
        <v>0</v>
      </c>
      <c r="L55" s="9">
        <f t="shared" si="11"/>
        <v>0</v>
      </c>
      <c r="M55" s="6">
        <v>1</v>
      </c>
      <c r="N55" s="6">
        <v>0</v>
      </c>
      <c r="O55" s="6">
        <v>0</v>
      </c>
      <c r="P55" s="6"/>
      <c r="Q55" s="9">
        <f t="shared" si="12"/>
        <v>0</v>
      </c>
      <c r="R55" s="6"/>
      <c r="S55" s="9">
        <f t="shared" si="13"/>
        <v>0</v>
      </c>
      <c r="T55" s="6"/>
      <c r="U55" s="9">
        <f t="shared" si="14"/>
        <v>0</v>
      </c>
      <c r="V55" s="11">
        <v>0</v>
      </c>
      <c r="W55" s="12">
        <f t="shared" si="15"/>
        <v>0</v>
      </c>
    </row>
    <row r="56" spans="1:23" x14ac:dyDescent="0.2">
      <c r="A56" s="6">
        <v>55</v>
      </c>
      <c r="B56" s="7" t="s">
        <v>1687</v>
      </c>
      <c r="C56" s="7" t="s">
        <v>1688</v>
      </c>
      <c r="D56" s="7" t="s">
        <v>1689</v>
      </c>
      <c r="E56" s="7" t="s">
        <v>1911</v>
      </c>
      <c r="F56" s="8">
        <f t="shared" si="8"/>
        <v>29.9999894</v>
      </c>
      <c r="G56" s="6">
        <v>10</v>
      </c>
      <c r="H56" s="9">
        <f t="shared" si="9"/>
        <v>30</v>
      </c>
      <c r="I56" s="6">
        <v>0</v>
      </c>
      <c r="J56" s="9">
        <f t="shared" si="10"/>
        <v>0</v>
      </c>
      <c r="K56" s="6">
        <v>0</v>
      </c>
      <c r="L56" s="9">
        <f t="shared" si="11"/>
        <v>0</v>
      </c>
      <c r="M56" s="6">
        <v>1</v>
      </c>
      <c r="N56" s="6">
        <v>0</v>
      </c>
      <c r="O56" s="6">
        <v>0</v>
      </c>
      <c r="P56" s="6"/>
      <c r="Q56" s="9">
        <f t="shared" si="12"/>
        <v>0</v>
      </c>
      <c r="R56" s="6"/>
      <c r="S56" s="9">
        <f t="shared" si="13"/>
        <v>0</v>
      </c>
      <c r="T56" s="6"/>
      <c r="U56" s="9">
        <f t="shared" si="14"/>
        <v>0</v>
      </c>
      <c r="V56" s="11">
        <v>1.06</v>
      </c>
      <c r="W56" s="12">
        <f t="shared" si="15"/>
        <v>1.0600000000000002E-5</v>
      </c>
    </row>
    <row r="57" spans="1:23" x14ac:dyDescent="0.2">
      <c r="A57" s="6">
        <v>56</v>
      </c>
      <c r="B57" s="7" t="s">
        <v>1684</v>
      </c>
      <c r="C57" s="7" t="s">
        <v>1685</v>
      </c>
      <c r="D57" s="7" t="s">
        <v>1686</v>
      </c>
      <c r="E57" s="7" t="s">
        <v>1911</v>
      </c>
      <c r="F57" s="8">
        <f t="shared" si="8"/>
        <v>29.995567900000001</v>
      </c>
      <c r="G57" s="6">
        <v>8</v>
      </c>
      <c r="H57" s="9">
        <f t="shared" si="9"/>
        <v>24</v>
      </c>
      <c r="I57" s="6">
        <v>3</v>
      </c>
      <c r="J57" s="9">
        <f t="shared" si="10"/>
        <v>6</v>
      </c>
      <c r="K57" s="6">
        <v>0</v>
      </c>
      <c r="L57" s="9">
        <f t="shared" si="11"/>
        <v>0</v>
      </c>
      <c r="M57" s="6">
        <v>0.72729999999999995</v>
      </c>
      <c r="N57" s="6">
        <v>0.2727</v>
      </c>
      <c r="O57" s="6">
        <v>0</v>
      </c>
      <c r="P57" s="6"/>
      <c r="Q57" s="9">
        <f t="shared" si="12"/>
        <v>0</v>
      </c>
      <c r="R57" s="6"/>
      <c r="S57" s="9">
        <f t="shared" si="13"/>
        <v>0</v>
      </c>
      <c r="T57" s="6"/>
      <c r="U57" s="9">
        <f t="shared" si="14"/>
        <v>0</v>
      </c>
      <c r="V57" s="11">
        <v>443.21</v>
      </c>
      <c r="W57" s="12">
        <f t="shared" si="15"/>
        <v>4.4321000000000004E-3</v>
      </c>
    </row>
    <row r="58" spans="1:23" x14ac:dyDescent="0.2">
      <c r="A58" s="6">
        <v>57</v>
      </c>
      <c r="B58" s="7" t="s">
        <v>1702</v>
      </c>
      <c r="C58" s="7" t="s">
        <v>1703</v>
      </c>
      <c r="D58" s="7" t="s">
        <v>1704</v>
      </c>
      <c r="E58" s="7" t="s">
        <v>1911</v>
      </c>
      <c r="F58" s="8">
        <f t="shared" si="8"/>
        <v>22.820193799999998</v>
      </c>
      <c r="G58" s="6">
        <v>5</v>
      </c>
      <c r="H58" s="9">
        <f t="shared" si="9"/>
        <v>15</v>
      </c>
      <c r="I58" s="6">
        <v>4</v>
      </c>
      <c r="J58" s="9">
        <f t="shared" si="10"/>
        <v>8</v>
      </c>
      <c r="K58" s="6">
        <v>0</v>
      </c>
      <c r="L58" s="9">
        <f t="shared" si="11"/>
        <v>0</v>
      </c>
      <c r="M58" s="6">
        <v>0.55559999999999998</v>
      </c>
      <c r="N58" s="6">
        <v>0.44440000000000002</v>
      </c>
      <c r="O58" s="6">
        <v>0</v>
      </c>
      <c r="P58" s="6"/>
      <c r="Q58" s="9">
        <f t="shared" si="12"/>
        <v>0</v>
      </c>
      <c r="R58" s="6"/>
      <c r="S58" s="9">
        <f t="shared" si="13"/>
        <v>0</v>
      </c>
      <c r="T58" s="6"/>
      <c r="U58" s="9">
        <f t="shared" si="14"/>
        <v>0</v>
      </c>
      <c r="V58" s="11">
        <v>17980.62</v>
      </c>
      <c r="W58" s="12">
        <f t="shared" si="15"/>
        <v>0.1798062</v>
      </c>
    </row>
    <row r="59" spans="1:23" x14ac:dyDescent="0.2">
      <c r="A59" s="6">
        <v>58</v>
      </c>
      <c r="B59" s="7" t="s">
        <v>1723</v>
      </c>
      <c r="C59" s="7" t="s">
        <v>1724</v>
      </c>
      <c r="D59" s="7" t="s">
        <v>1725</v>
      </c>
      <c r="E59" s="7" t="s">
        <v>1911</v>
      </c>
      <c r="F59" s="8">
        <f t="shared" si="8"/>
        <v>20</v>
      </c>
      <c r="G59" s="6">
        <v>2</v>
      </c>
      <c r="H59" s="9">
        <f t="shared" si="9"/>
        <v>6</v>
      </c>
      <c r="I59" s="6">
        <v>7</v>
      </c>
      <c r="J59" s="9">
        <f t="shared" si="10"/>
        <v>14</v>
      </c>
      <c r="K59" s="6">
        <v>0</v>
      </c>
      <c r="L59" s="9">
        <f t="shared" si="11"/>
        <v>0</v>
      </c>
      <c r="M59" s="6">
        <v>0.22220000000000001</v>
      </c>
      <c r="N59" s="6">
        <v>0.77780000000000005</v>
      </c>
      <c r="O59" s="6">
        <v>0</v>
      </c>
      <c r="P59" s="6"/>
      <c r="Q59" s="9">
        <f t="shared" si="12"/>
        <v>0</v>
      </c>
      <c r="R59" s="6"/>
      <c r="S59" s="9">
        <f t="shared" si="13"/>
        <v>0</v>
      </c>
      <c r="T59" s="6"/>
      <c r="U59" s="9">
        <f t="shared" si="14"/>
        <v>0</v>
      </c>
      <c r="V59" s="11">
        <v>0</v>
      </c>
      <c r="W59" s="12">
        <f t="shared" si="15"/>
        <v>0</v>
      </c>
    </row>
    <row r="60" spans="1:23" x14ac:dyDescent="0.2">
      <c r="A60" s="6">
        <v>59</v>
      </c>
      <c r="B60" s="7" t="s">
        <v>1705</v>
      </c>
      <c r="C60" s="7" t="s">
        <v>1706</v>
      </c>
      <c r="D60" s="7" t="s">
        <v>1707</v>
      </c>
      <c r="E60" s="7" t="s">
        <v>1911</v>
      </c>
      <c r="F60" s="8">
        <f t="shared" si="8"/>
        <v>19</v>
      </c>
      <c r="G60" s="6">
        <v>5</v>
      </c>
      <c r="H60" s="9">
        <f t="shared" si="9"/>
        <v>15</v>
      </c>
      <c r="I60" s="6">
        <v>2</v>
      </c>
      <c r="J60" s="9">
        <f t="shared" si="10"/>
        <v>4</v>
      </c>
      <c r="K60" s="6">
        <v>0</v>
      </c>
      <c r="L60" s="9">
        <f t="shared" si="11"/>
        <v>0</v>
      </c>
      <c r="M60" s="6">
        <v>0.71430000000000005</v>
      </c>
      <c r="N60" s="6">
        <v>0.28570000000000001</v>
      </c>
      <c r="O60" s="6">
        <v>0</v>
      </c>
      <c r="P60" s="6"/>
      <c r="Q60" s="9">
        <f t="shared" si="12"/>
        <v>0</v>
      </c>
      <c r="R60" s="6"/>
      <c r="S60" s="9">
        <f t="shared" si="13"/>
        <v>0</v>
      </c>
      <c r="T60" s="6"/>
      <c r="U60" s="9">
        <f t="shared" si="14"/>
        <v>0</v>
      </c>
      <c r="V60" s="11">
        <v>0</v>
      </c>
      <c r="W60" s="12">
        <f t="shared" si="15"/>
        <v>0</v>
      </c>
    </row>
    <row r="61" spans="1:23" x14ac:dyDescent="0.2">
      <c r="A61" s="6">
        <v>60</v>
      </c>
      <c r="B61" s="7" t="s">
        <v>1711</v>
      </c>
      <c r="C61" s="7" t="s">
        <v>1712</v>
      </c>
      <c r="D61" s="7" t="s">
        <v>1713</v>
      </c>
      <c r="E61" s="7" t="s">
        <v>1911</v>
      </c>
      <c r="F61" s="8">
        <f t="shared" si="8"/>
        <v>14.9963213</v>
      </c>
      <c r="G61" s="6">
        <v>5</v>
      </c>
      <c r="H61" s="9">
        <f t="shared" si="9"/>
        <v>15</v>
      </c>
      <c r="I61" s="6">
        <v>0</v>
      </c>
      <c r="J61" s="9">
        <f t="shared" si="10"/>
        <v>0</v>
      </c>
      <c r="K61" s="6">
        <v>0</v>
      </c>
      <c r="L61" s="9">
        <f t="shared" si="11"/>
        <v>0</v>
      </c>
      <c r="M61" s="6">
        <v>1</v>
      </c>
      <c r="N61" s="6">
        <v>0</v>
      </c>
      <c r="O61" s="6">
        <v>0</v>
      </c>
      <c r="P61" s="6"/>
      <c r="Q61" s="9">
        <f t="shared" si="12"/>
        <v>0</v>
      </c>
      <c r="R61" s="6"/>
      <c r="S61" s="9">
        <f t="shared" si="13"/>
        <v>0</v>
      </c>
      <c r="T61" s="6"/>
      <c r="U61" s="9">
        <f t="shared" si="14"/>
        <v>0</v>
      </c>
      <c r="V61" s="11">
        <v>367.87</v>
      </c>
      <c r="W61" s="12">
        <f t="shared" si="15"/>
        <v>3.6787000000000005E-3</v>
      </c>
    </row>
    <row r="62" spans="1:23" x14ac:dyDescent="0.2">
      <c r="A62" s="6">
        <v>61</v>
      </c>
      <c r="B62" s="7" t="s">
        <v>1714</v>
      </c>
      <c r="C62" s="7" t="s">
        <v>1715</v>
      </c>
      <c r="D62" s="7" t="s">
        <v>1716</v>
      </c>
      <c r="E62" s="7" t="s">
        <v>1911</v>
      </c>
      <c r="F62" s="8">
        <f t="shared" si="8"/>
        <v>12.032959999999999</v>
      </c>
      <c r="G62" s="6">
        <v>3</v>
      </c>
      <c r="H62" s="9">
        <f t="shared" si="9"/>
        <v>9</v>
      </c>
      <c r="I62" s="6">
        <v>2</v>
      </c>
      <c r="J62" s="9">
        <f t="shared" si="10"/>
        <v>4</v>
      </c>
      <c r="K62" s="6">
        <v>0</v>
      </c>
      <c r="L62" s="9">
        <f t="shared" si="11"/>
        <v>0</v>
      </c>
      <c r="M62" s="6">
        <v>0.6</v>
      </c>
      <c r="N62" s="6">
        <v>0.4</v>
      </c>
      <c r="O62" s="6">
        <v>0</v>
      </c>
      <c r="P62" s="6"/>
      <c r="Q62" s="9">
        <f t="shared" si="12"/>
        <v>0</v>
      </c>
      <c r="R62" s="6"/>
      <c r="S62" s="9">
        <f t="shared" si="13"/>
        <v>0</v>
      </c>
      <c r="T62" s="6"/>
      <c r="U62" s="9">
        <f t="shared" si="14"/>
        <v>0</v>
      </c>
      <c r="V62" s="11">
        <v>96704</v>
      </c>
      <c r="W62" s="12">
        <f t="shared" si="15"/>
        <v>0.96704000000000012</v>
      </c>
    </row>
    <row r="63" spans="1:23" x14ac:dyDescent="0.2">
      <c r="A63" s="6">
        <v>62</v>
      </c>
      <c r="B63" s="7" t="s">
        <v>1732</v>
      </c>
      <c r="C63" s="7" t="s">
        <v>1733</v>
      </c>
      <c r="D63" s="7" t="s">
        <v>1734</v>
      </c>
      <c r="E63" s="7" t="s">
        <v>1911</v>
      </c>
      <c r="F63" s="8">
        <f t="shared" si="8"/>
        <v>12</v>
      </c>
      <c r="G63" s="6">
        <v>2</v>
      </c>
      <c r="H63" s="9">
        <f t="shared" si="9"/>
        <v>6</v>
      </c>
      <c r="I63" s="6">
        <v>3</v>
      </c>
      <c r="J63" s="9">
        <f t="shared" si="10"/>
        <v>6</v>
      </c>
      <c r="K63" s="6">
        <v>0</v>
      </c>
      <c r="L63" s="9">
        <f t="shared" si="11"/>
        <v>0</v>
      </c>
      <c r="M63" s="6">
        <v>0.4</v>
      </c>
      <c r="N63" s="6">
        <v>0.6</v>
      </c>
      <c r="O63" s="6">
        <v>0</v>
      </c>
      <c r="P63" s="6"/>
      <c r="Q63" s="9">
        <f t="shared" si="12"/>
        <v>0</v>
      </c>
      <c r="R63" s="6"/>
      <c r="S63" s="9">
        <f t="shared" si="13"/>
        <v>0</v>
      </c>
      <c r="T63" s="6"/>
      <c r="U63" s="9">
        <f t="shared" si="14"/>
        <v>0</v>
      </c>
      <c r="V63" s="11">
        <v>0</v>
      </c>
      <c r="W63" s="12">
        <f t="shared" si="15"/>
        <v>0</v>
      </c>
    </row>
    <row r="64" spans="1:23" x14ac:dyDescent="0.2">
      <c r="A64" s="6">
        <v>63</v>
      </c>
      <c r="B64" s="7" t="s">
        <v>1708</v>
      </c>
      <c r="C64" s="7" t="s">
        <v>1709</v>
      </c>
      <c r="D64" s="7" t="s">
        <v>1710</v>
      </c>
      <c r="E64" s="7" t="s">
        <v>1911</v>
      </c>
      <c r="F64" s="8">
        <f t="shared" si="8"/>
        <v>11.835550599999999</v>
      </c>
      <c r="G64" s="6">
        <v>3</v>
      </c>
      <c r="H64" s="9">
        <f t="shared" si="9"/>
        <v>9</v>
      </c>
      <c r="I64" s="6">
        <v>2</v>
      </c>
      <c r="J64" s="9">
        <f t="shared" si="10"/>
        <v>4</v>
      </c>
      <c r="K64" s="6">
        <v>0</v>
      </c>
      <c r="L64" s="9">
        <f t="shared" si="11"/>
        <v>0</v>
      </c>
      <c r="M64" s="6">
        <v>0.6</v>
      </c>
      <c r="N64" s="6">
        <v>0.4</v>
      </c>
      <c r="O64" s="6">
        <v>0</v>
      </c>
      <c r="P64" s="6"/>
      <c r="Q64" s="9">
        <f t="shared" si="12"/>
        <v>0</v>
      </c>
      <c r="R64" s="6"/>
      <c r="S64" s="9">
        <f t="shared" si="13"/>
        <v>0</v>
      </c>
      <c r="T64" s="6"/>
      <c r="U64" s="9">
        <f t="shared" si="14"/>
        <v>0</v>
      </c>
      <c r="V64" s="11">
        <v>116444.94</v>
      </c>
      <c r="W64" s="12">
        <f t="shared" si="15"/>
        <v>1.1644494000000001</v>
      </c>
    </row>
    <row r="65" spans="1:23" x14ac:dyDescent="0.2">
      <c r="A65" s="6">
        <v>64</v>
      </c>
      <c r="B65" s="7" t="s">
        <v>1717</v>
      </c>
      <c r="C65" s="7" t="s">
        <v>1718</v>
      </c>
      <c r="D65" s="7" t="s">
        <v>1719</v>
      </c>
      <c r="E65" s="7" t="s">
        <v>1911</v>
      </c>
      <c r="F65" s="8">
        <f t="shared" si="8"/>
        <v>10</v>
      </c>
      <c r="G65" s="6">
        <v>2</v>
      </c>
      <c r="H65" s="9">
        <f t="shared" si="9"/>
        <v>6</v>
      </c>
      <c r="I65" s="6">
        <v>2</v>
      </c>
      <c r="J65" s="9">
        <f t="shared" si="10"/>
        <v>4</v>
      </c>
      <c r="K65" s="6">
        <v>0</v>
      </c>
      <c r="L65" s="9">
        <f t="shared" si="11"/>
        <v>0</v>
      </c>
      <c r="M65" s="6">
        <v>0.5</v>
      </c>
      <c r="N65" s="6">
        <v>0.5</v>
      </c>
      <c r="O65" s="6">
        <v>0</v>
      </c>
      <c r="P65" s="6"/>
      <c r="Q65" s="9">
        <f t="shared" si="12"/>
        <v>0</v>
      </c>
      <c r="R65" s="6"/>
      <c r="S65" s="9">
        <f t="shared" si="13"/>
        <v>0</v>
      </c>
      <c r="T65" s="6"/>
      <c r="U65" s="9">
        <f t="shared" si="14"/>
        <v>0</v>
      </c>
      <c r="V65" s="11">
        <v>0</v>
      </c>
      <c r="W65" s="12">
        <f t="shared" si="15"/>
        <v>0</v>
      </c>
    </row>
    <row r="66" spans="1:23" x14ac:dyDescent="0.2">
      <c r="A66" s="6">
        <v>65</v>
      </c>
      <c r="B66" s="7" t="s">
        <v>1720</v>
      </c>
      <c r="C66" s="7" t="s">
        <v>1721</v>
      </c>
      <c r="D66" s="7" t="s">
        <v>1722</v>
      </c>
      <c r="E66" s="7" t="s">
        <v>1911</v>
      </c>
      <c r="F66" s="8">
        <f t="shared" ref="F66:F97" si="16">SUM(H66+J66+L66-Q66-S66-U66-W66)</f>
        <v>9.9999987000000008</v>
      </c>
      <c r="G66" s="6">
        <v>2</v>
      </c>
      <c r="H66" s="9">
        <f t="shared" ref="H66:H97" si="17">SUM(G66*3)</f>
        <v>6</v>
      </c>
      <c r="I66" s="6">
        <v>2</v>
      </c>
      <c r="J66" s="9">
        <f t="shared" ref="J66:J97" si="18">SUM(I66*2)</f>
        <v>4</v>
      </c>
      <c r="K66" s="6">
        <v>0</v>
      </c>
      <c r="L66" s="9">
        <f t="shared" ref="L66:L97" si="19">SUM(K66*1)</f>
        <v>0</v>
      </c>
      <c r="M66" s="6">
        <v>0.5</v>
      </c>
      <c r="N66" s="6">
        <v>0.5</v>
      </c>
      <c r="O66" s="6">
        <v>0</v>
      </c>
      <c r="P66" s="6"/>
      <c r="Q66" s="9">
        <f t="shared" ref="Q66:Q97" si="20">SUM(P66*500)</f>
        <v>0</v>
      </c>
      <c r="R66" s="6"/>
      <c r="S66" s="9">
        <f t="shared" ref="S66:S97" si="21">SUM(R66*100)</f>
        <v>0</v>
      </c>
      <c r="T66" s="6"/>
      <c r="U66" s="9">
        <f t="shared" ref="U66:U97" si="22">SUM(T66*1000)</f>
        <v>0</v>
      </c>
      <c r="V66" s="11">
        <v>0.13</v>
      </c>
      <c r="W66" s="12">
        <f t="shared" ref="W66:W97" si="23">SUM(V66*0.00001)</f>
        <v>1.3E-6</v>
      </c>
    </row>
    <row r="67" spans="1:23" x14ac:dyDescent="0.2">
      <c r="A67" s="6">
        <v>66</v>
      </c>
      <c r="B67" s="7" t="s">
        <v>1729</v>
      </c>
      <c r="C67" s="7" t="s">
        <v>1730</v>
      </c>
      <c r="D67" s="7" t="s">
        <v>1731</v>
      </c>
      <c r="E67" s="7" t="s">
        <v>1911</v>
      </c>
      <c r="F67" s="8">
        <f t="shared" si="16"/>
        <v>9</v>
      </c>
      <c r="G67" s="6">
        <v>3</v>
      </c>
      <c r="H67" s="9">
        <f t="shared" si="17"/>
        <v>9</v>
      </c>
      <c r="I67" s="6">
        <v>0</v>
      </c>
      <c r="J67" s="9">
        <f t="shared" si="18"/>
        <v>0</v>
      </c>
      <c r="K67" s="6">
        <v>0</v>
      </c>
      <c r="L67" s="9">
        <f t="shared" si="19"/>
        <v>0</v>
      </c>
      <c r="M67" s="6">
        <v>1</v>
      </c>
      <c r="N67" s="6">
        <v>0</v>
      </c>
      <c r="O67" s="6">
        <v>0</v>
      </c>
      <c r="P67" s="6"/>
      <c r="Q67" s="9">
        <f t="shared" si="20"/>
        <v>0</v>
      </c>
      <c r="R67" s="6"/>
      <c r="S67" s="9">
        <f t="shared" si="21"/>
        <v>0</v>
      </c>
      <c r="T67" s="6"/>
      <c r="U67" s="9">
        <f t="shared" si="22"/>
        <v>0</v>
      </c>
      <c r="V67" s="11">
        <v>0</v>
      </c>
      <c r="W67" s="12">
        <f t="shared" si="23"/>
        <v>0</v>
      </c>
    </row>
    <row r="68" spans="1:23" x14ac:dyDescent="0.2">
      <c r="A68" s="6">
        <v>67</v>
      </c>
      <c r="B68" s="7" t="s">
        <v>1726</v>
      </c>
      <c r="C68" s="7" t="s">
        <v>1727</v>
      </c>
      <c r="D68" s="7" t="s">
        <v>1728</v>
      </c>
      <c r="E68" s="7" t="s">
        <v>1911</v>
      </c>
      <c r="F68" s="8">
        <f t="shared" si="16"/>
        <v>8.9999968999999993</v>
      </c>
      <c r="G68" s="6">
        <v>3</v>
      </c>
      <c r="H68" s="9">
        <f t="shared" si="17"/>
        <v>9</v>
      </c>
      <c r="I68" s="6">
        <v>0</v>
      </c>
      <c r="J68" s="9">
        <f t="shared" si="18"/>
        <v>0</v>
      </c>
      <c r="K68" s="6">
        <v>0</v>
      </c>
      <c r="L68" s="9">
        <f t="shared" si="19"/>
        <v>0</v>
      </c>
      <c r="M68" s="6">
        <v>1</v>
      </c>
      <c r="N68" s="6">
        <v>0</v>
      </c>
      <c r="O68" s="6">
        <v>0</v>
      </c>
      <c r="P68" s="6"/>
      <c r="Q68" s="9">
        <f t="shared" si="20"/>
        <v>0</v>
      </c>
      <c r="R68" s="6"/>
      <c r="S68" s="9">
        <f t="shared" si="21"/>
        <v>0</v>
      </c>
      <c r="T68" s="6"/>
      <c r="U68" s="9">
        <f t="shared" si="22"/>
        <v>0</v>
      </c>
      <c r="V68" s="11">
        <v>0.31</v>
      </c>
      <c r="W68" s="12">
        <f t="shared" si="23"/>
        <v>3.1000000000000004E-6</v>
      </c>
    </row>
    <row r="69" spans="1:23" x14ac:dyDescent="0.2">
      <c r="A69" s="6">
        <v>68</v>
      </c>
      <c r="B69" s="7" t="s">
        <v>1735</v>
      </c>
      <c r="C69" s="7" t="s">
        <v>1736</v>
      </c>
      <c r="D69" s="7" t="s">
        <v>1737</v>
      </c>
      <c r="E69" s="7" t="s">
        <v>1911</v>
      </c>
      <c r="F69" s="8">
        <f t="shared" si="16"/>
        <v>6</v>
      </c>
      <c r="G69" s="6">
        <v>2</v>
      </c>
      <c r="H69" s="9">
        <f t="shared" si="17"/>
        <v>6</v>
      </c>
      <c r="I69" s="6">
        <v>0</v>
      </c>
      <c r="J69" s="9">
        <f t="shared" si="18"/>
        <v>0</v>
      </c>
      <c r="K69" s="6">
        <v>0</v>
      </c>
      <c r="L69" s="9">
        <f t="shared" si="19"/>
        <v>0</v>
      </c>
      <c r="M69" s="6">
        <v>1</v>
      </c>
      <c r="N69" s="6">
        <v>0</v>
      </c>
      <c r="O69" s="6">
        <v>0</v>
      </c>
      <c r="P69" s="6"/>
      <c r="Q69" s="9">
        <f t="shared" si="20"/>
        <v>0</v>
      </c>
      <c r="R69" s="6"/>
      <c r="S69" s="9">
        <f t="shared" si="21"/>
        <v>0</v>
      </c>
      <c r="T69" s="6"/>
      <c r="U69" s="9">
        <f t="shared" si="22"/>
        <v>0</v>
      </c>
      <c r="V69" s="11">
        <v>0</v>
      </c>
      <c r="W69" s="12">
        <f t="shared" si="23"/>
        <v>0</v>
      </c>
    </row>
    <row r="70" spans="1:23" x14ac:dyDescent="0.2">
      <c r="A70" s="6">
        <v>69</v>
      </c>
      <c r="B70" s="7" t="s">
        <v>1738</v>
      </c>
      <c r="C70" s="7" t="s">
        <v>1739</v>
      </c>
      <c r="D70" s="7" t="s">
        <v>1740</v>
      </c>
      <c r="E70" s="7" t="s">
        <v>1911</v>
      </c>
      <c r="F70" s="8">
        <f t="shared" si="16"/>
        <v>6</v>
      </c>
      <c r="G70" s="6">
        <v>2</v>
      </c>
      <c r="H70" s="9">
        <f t="shared" si="17"/>
        <v>6</v>
      </c>
      <c r="I70" s="6">
        <v>0</v>
      </c>
      <c r="J70" s="9">
        <f t="shared" si="18"/>
        <v>0</v>
      </c>
      <c r="K70" s="6">
        <v>0</v>
      </c>
      <c r="L70" s="9">
        <f t="shared" si="19"/>
        <v>0</v>
      </c>
      <c r="M70" s="6">
        <v>1</v>
      </c>
      <c r="N70" s="6">
        <v>0</v>
      </c>
      <c r="O70" s="6">
        <v>0</v>
      </c>
      <c r="P70" s="6"/>
      <c r="Q70" s="9">
        <f t="shared" si="20"/>
        <v>0</v>
      </c>
      <c r="R70" s="6"/>
      <c r="S70" s="9">
        <f t="shared" si="21"/>
        <v>0</v>
      </c>
      <c r="T70" s="6"/>
      <c r="U70" s="9">
        <f t="shared" si="22"/>
        <v>0</v>
      </c>
      <c r="V70" s="11">
        <v>0</v>
      </c>
      <c r="W70" s="12">
        <f t="shared" si="23"/>
        <v>0</v>
      </c>
    </row>
    <row r="71" spans="1:23" x14ac:dyDescent="0.2">
      <c r="A71" s="6">
        <v>70</v>
      </c>
      <c r="B71" s="7" t="s">
        <v>1744</v>
      </c>
      <c r="C71" s="7" t="s">
        <v>1745</v>
      </c>
      <c r="D71" s="7" t="s">
        <v>1746</v>
      </c>
      <c r="E71" s="7" t="s">
        <v>1911</v>
      </c>
      <c r="F71" s="8">
        <f t="shared" si="16"/>
        <v>5.9651233000000001</v>
      </c>
      <c r="G71" s="6">
        <v>2</v>
      </c>
      <c r="H71" s="9">
        <f t="shared" si="17"/>
        <v>6</v>
      </c>
      <c r="I71" s="6">
        <v>0</v>
      </c>
      <c r="J71" s="9">
        <f t="shared" si="18"/>
        <v>0</v>
      </c>
      <c r="K71" s="6">
        <v>0</v>
      </c>
      <c r="L71" s="9">
        <f t="shared" si="19"/>
        <v>0</v>
      </c>
      <c r="M71" s="6">
        <v>1</v>
      </c>
      <c r="N71" s="6">
        <v>0</v>
      </c>
      <c r="O71" s="6">
        <v>0</v>
      </c>
      <c r="P71" s="6"/>
      <c r="Q71" s="9">
        <f t="shared" si="20"/>
        <v>0</v>
      </c>
      <c r="R71" s="6"/>
      <c r="S71" s="9">
        <f t="shared" si="21"/>
        <v>0</v>
      </c>
      <c r="T71" s="6"/>
      <c r="U71" s="9">
        <f t="shared" si="22"/>
        <v>0</v>
      </c>
      <c r="V71" s="11">
        <v>3487.67</v>
      </c>
      <c r="W71" s="12">
        <f t="shared" si="23"/>
        <v>3.4876700000000004E-2</v>
      </c>
    </row>
    <row r="72" spans="1:23" x14ac:dyDescent="0.2">
      <c r="A72" s="6">
        <v>71</v>
      </c>
      <c r="B72" s="7" t="s">
        <v>1747</v>
      </c>
      <c r="C72" s="7" t="s">
        <v>1748</v>
      </c>
      <c r="D72" s="7" t="s">
        <v>1749</v>
      </c>
      <c r="E72" s="7" t="s">
        <v>1911</v>
      </c>
      <c r="F72" s="8">
        <f t="shared" si="16"/>
        <v>5.7912502000000003</v>
      </c>
      <c r="G72" s="6">
        <v>2</v>
      </c>
      <c r="H72" s="9">
        <f t="shared" si="17"/>
        <v>6</v>
      </c>
      <c r="I72" s="6">
        <v>0</v>
      </c>
      <c r="J72" s="9">
        <f t="shared" si="18"/>
        <v>0</v>
      </c>
      <c r="K72" s="6">
        <v>0</v>
      </c>
      <c r="L72" s="9">
        <f t="shared" si="19"/>
        <v>0</v>
      </c>
      <c r="M72" s="6">
        <v>1</v>
      </c>
      <c r="N72" s="6">
        <v>0</v>
      </c>
      <c r="O72" s="6">
        <v>0</v>
      </c>
      <c r="P72" s="6"/>
      <c r="Q72" s="9">
        <f t="shared" si="20"/>
        <v>0</v>
      </c>
      <c r="R72" s="6"/>
      <c r="S72" s="9">
        <f t="shared" si="21"/>
        <v>0</v>
      </c>
      <c r="T72" s="6"/>
      <c r="U72" s="9">
        <f t="shared" si="22"/>
        <v>0</v>
      </c>
      <c r="V72" s="11">
        <v>20874.98</v>
      </c>
      <c r="W72" s="12">
        <f t="shared" si="23"/>
        <v>0.20874980000000001</v>
      </c>
    </row>
    <row r="73" spans="1:23" x14ac:dyDescent="0.2">
      <c r="A73" s="6">
        <v>72</v>
      </c>
      <c r="B73" s="7" t="s">
        <v>1768</v>
      </c>
      <c r="C73" s="7" t="s">
        <v>1769</v>
      </c>
      <c r="D73" s="7" t="s">
        <v>1770</v>
      </c>
      <c r="E73" s="7" t="s">
        <v>1911</v>
      </c>
      <c r="F73" s="8">
        <f t="shared" si="16"/>
        <v>4.9966144999999997</v>
      </c>
      <c r="G73" s="6">
        <v>1</v>
      </c>
      <c r="H73" s="9">
        <f t="shared" si="17"/>
        <v>3</v>
      </c>
      <c r="I73" s="6">
        <v>1</v>
      </c>
      <c r="J73" s="9">
        <f t="shared" si="18"/>
        <v>2</v>
      </c>
      <c r="K73" s="6">
        <v>0</v>
      </c>
      <c r="L73" s="9">
        <f t="shared" si="19"/>
        <v>0</v>
      </c>
      <c r="M73" s="6">
        <v>0.5</v>
      </c>
      <c r="N73" s="6">
        <v>0.5</v>
      </c>
      <c r="O73" s="6">
        <v>0</v>
      </c>
      <c r="P73" s="6"/>
      <c r="Q73" s="9">
        <f t="shared" si="20"/>
        <v>0</v>
      </c>
      <c r="R73" s="6"/>
      <c r="S73" s="9">
        <f t="shared" si="21"/>
        <v>0</v>
      </c>
      <c r="T73" s="6"/>
      <c r="U73" s="9">
        <f t="shared" si="22"/>
        <v>0</v>
      </c>
      <c r="V73" s="11">
        <v>338.55</v>
      </c>
      <c r="W73" s="12">
        <f t="shared" si="23"/>
        <v>3.3855000000000005E-3</v>
      </c>
    </row>
    <row r="74" spans="1:23" x14ac:dyDescent="0.2">
      <c r="A74" s="6">
        <v>73</v>
      </c>
      <c r="B74" s="7" t="s">
        <v>1756</v>
      </c>
      <c r="C74" s="7" t="s">
        <v>1757</v>
      </c>
      <c r="D74" s="7" t="s">
        <v>1758</v>
      </c>
      <c r="E74" s="7" t="s">
        <v>1911</v>
      </c>
      <c r="F74" s="8">
        <f t="shared" si="16"/>
        <v>3</v>
      </c>
      <c r="G74" s="6">
        <v>1</v>
      </c>
      <c r="H74" s="9">
        <f t="shared" si="17"/>
        <v>3</v>
      </c>
      <c r="I74" s="6">
        <v>0</v>
      </c>
      <c r="J74" s="9">
        <f t="shared" si="18"/>
        <v>0</v>
      </c>
      <c r="K74" s="6">
        <v>0</v>
      </c>
      <c r="L74" s="9">
        <f t="shared" si="19"/>
        <v>0</v>
      </c>
      <c r="M74" s="6">
        <v>1</v>
      </c>
      <c r="N74" s="6">
        <v>0</v>
      </c>
      <c r="O74" s="6">
        <v>0</v>
      </c>
      <c r="P74" s="6"/>
      <c r="Q74" s="9">
        <f t="shared" si="20"/>
        <v>0</v>
      </c>
      <c r="R74" s="6"/>
      <c r="S74" s="9">
        <f t="shared" si="21"/>
        <v>0</v>
      </c>
      <c r="T74" s="6"/>
      <c r="U74" s="9">
        <f t="shared" si="22"/>
        <v>0</v>
      </c>
      <c r="V74" s="11">
        <v>0</v>
      </c>
      <c r="W74" s="12">
        <f t="shared" si="23"/>
        <v>0</v>
      </c>
    </row>
    <row r="75" spans="1:23" x14ac:dyDescent="0.2">
      <c r="A75" s="6">
        <v>74</v>
      </c>
      <c r="B75" s="7" t="s">
        <v>1762</v>
      </c>
      <c r="C75" s="7" t="s">
        <v>1763</v>
      </c>
      <c r="D75" s="7" t="s">
        <v>1764</v>
      </c>
      <c r="E75" s="7" t="s">
        <v>1911</v>
      </c>
      <c r="F75" s="8">
        <f t="shared" si="16"/>
        <v>3</v>
      </c>
      <c r="G75" s="6">
        <v>1</v>
      </c>
      <c r="H75" s="9">
        <f t="shared" si="17"/>
        <v>3</v>
      </c>
      <c r="I75" s="6">
        <v>0</v>
      </c>
      <c r="J75" s="9">
        <f t="shared" si="18"/>
        <v>0</v>
      </c>
      <c r="K75" s="6">
        <v>0</v>
      </c>
      <c r="L75" s="9">
        <f t="shared" si="19"/>
        <v>0</v>
      </c>
      <c r="M75" s="6">
        <v>1</v>
      </c>
      <c r="N75" s="6">
        <v>0</v>
      </c>
      <c r="O75" s="6">
        <v>0</v>
      </c>
      <c r="P75" s="6"/>
      <c r="Q75" s="9">
        <f t="shared" si="20"/>
        <v>0</v>
      </c>
      <c r="R75" s="6"/>
      <c r="S75" s="9">
        <f t="shared" si="21"/>
        <v>0</v>
      </c>
      <c r="T75" s="6"/>
      <c r="U75" s="9">
        <f t="shared" si="22"/>
        <v>0</v>
      </c>
      <c r="V75" s="11">
        <v>0</v>
      </c>
      <c r="W75" s="12">
        <f t="shared" si="23"/>
        <v>0</v>
      </c>
    </row>
    <row r="76" spans="1:23" x14ac:dyDescent="0.2">
      <c r="A76" s="6">
        <v>75</v>
      </c>
      <c r="B76" s="7" t="s">
        <v>1750</v>
      </c>
      <c r="C76" s="7" t="s">
        <v>1751</v>
      </c>
      <c r="D76" s="7" t="s">
        <v>1752</v>
      </c>
      <c r="E76" s="7" t="s">
        <v>1911</v>
      </c>
      <c r="F76" s="8">
        <f t="shared" si="16"/>
        <v>2.9999996000000002</v>
      </c>
      <c r="G76" s="6">
        <v>1</v>
      </c>
      <c r="H76" s="9">
        <f t="shared" si="17"/>
        <v>3</v>
      </c>
      <c r="I76" s="6">
        <v>0</v>
      </c>
      <c r="J76" s="9">
        <f t="shared" si="18"/>
        <v>0</v>
      </c>
      <c r="K76" s="6">
        <v>0</v>
      </c>
      <c r="L76" s="9">
        <f t="shared" si="19"/>
        <v>0</v>
      </c>
      <c r="M76" s="6">
        <v>1</v>
      </c>
      <c r="N76" s="6">
        <v>0</v>
      </c>
      <c r="O76" s="6">
        <v>0</v>
      </c>
      <c r="P76" s="6"/>
      <c r="Q76" s="9">
        <f t="shared" si="20"/>
        <v>0</v>
      </c>
      <c r="R76" s="6"/>
      <c r="S76" s="9">
        <f t="shared" si="21"/>
        <v>0</v>
      </c>
      <c r="T76" s="6"/>
      <c r="U76" s="9">
        <f t="shared" si="22"/>
        <v>0</v>
      </c>
      <c r="V76" s="11">
        <v>0.04</v>
      </c>
      <c r="W76" s="12">
        <f t="shared" si="23"/>
        <v>4.0000000000000003E-7</v>
      </c>
    </row>
    <row r="77" spans="1:23" x14ac:dyDescent="0.2">
      <c r="A77" s="6">
        <v>76</v>
      </c>
      <c r="B77" s="7" t="s">
        <v>1759</v>
      </c>
      <c r="C77" s="7" t="s">
        <v>1760</v>
      </c>
      <c r="D77" s="7" t="s">
        <v>1761</v>
      </c>
      <c r="E77" s="7" t="s">
        <v>1911</v>
      </c>
      <c r="F77" s="8">
        <f t="shared" si="16"/>
        <v>2.9999954</v>
      </c>
      <c r="G77" s="6">
        <v>1</v>
      </c>
      <c r="H77" s="9">
        <f t="shared" si="17"/>
        <v>3</v>
      </c>
      <c r="I77" s="6">
        <v>0</v>
      </c>
      <c r="J77" s="9">
        <f t="shared" si="18"/>
        <v>0</v>
      </c>
      <c r="K77" s="6">
        <v>0</v>
      </c>
      <c r="L77" s="9">
        <f t="shared" si="19"/>
        <v>0</v>
      </c>
      <c r="M77" s="6">
        <v>1</v>
      </c>
      <c r="N77" s="6">
        <v>0</v>
      </c>
      <c r="O77" s="6">
        <v>0</v>
      </c>
      <c r="P77" s="6"/>
      <c r="Q77" s="9">
        <f t="shared" si="20"/>
        <v>0</v>
      </c>
      <c r="R77" s="6"/>
      <c r="S77" s="9">
        <f t="shared" si="21"/>
        <v>0</v>
      </c>
      <c r="T77" s="6"/>
      <c r="U77" s="9">
        <f t="shared" si="22"/>
        <v>0</v>
      </c>
      <c r="V77" s="11">
        <v>0.46</v>
      </c>
      <c r="W77" s="12">
        <f t="shared" si="23"/>
        <v>4.6000000000000009E-6</v>
      </c>
    </row>
    <row r="78" spans="1:23" x14ac:dyDescent="0.2">
      <c r="A78" s="6">
        <v>77</v>
      </c>
      <c r="B78" s="7" t="s">
        <v>1741</v>
      </c>
      <c r="C78" s="7" t="s">
        <v>1742</v>
      </c>
      <c r="D78" s="7" t="s">
        <v>1743</v>
      </c>
      <c r="E78" s="7" t="s">
        <v>1911</v>
      </c>
      <c r="F78" s="8">
        <f t="shared" si="16"/>
        <v>2.9999859999999998</v>
      </c>
      <c r="G78" s="6">
        <v>1</v>
      </c>
      <c r="H78" s="9">
        <f t="shared" si="17"/>
        <v>3</v>
      </c>
      <c r="I78" s="6">
        <v>0</v>
      </c>
      <c r="J78" s="9">
        <f t="shared" si="18"/>
        <v>0</v>
      </c>
      <c r="K78" s="6">
        <v>0</v>
      </c>
      <c r="L78" s="9">
        <f t="shared" si="19"/>
        <v>0</v>
      </c>
      <c r="M78" s="6">
        <v>1</v>
      </c>
      <c r="N78" s="6">
        <v>0</v>
      </c>
      <c r="O78" s="6">
        <v>0</v>
      </c>
      <c r="P78" s="6"/>
      <c r="Q78" s="9">
        <f t="shared" si="20"/>
        <v>0</v>
      </c>
      <c r="R78" s="6"/>
      <c r="S78" s="9">
        <f t="shared" si="21"/>
        <v>0</v>
      </c>
      <c r="T78" s="6"/>
      <c r="U78" s="9">
        <f t="shared" si="22"/>
        <v>0</v>
      </c>
      <c r="V78" s="11">
        <v>1.4</v>
      </c>
      <c r="W78" s="12">
        <f t="shared" si="23"/>
        <v>1.4E-5</v>
      </c>
    </row>
    <row r="79" spans="1:23" x14ac:dyDescent="0.2">
      <c r="A79" s="6">
        <v>78</v>
      </c>
      <c r="B79" s="7" t="s">
        <v>1765</v>
      </c>
      <c r="C79" s="7" t="s">
        <v>1766</v>
      </c>
      <c r="D79" s="7" t="s">
        <v>1767</v>
      </c>
      <c r="E79" s="7" t="s">
        <v>1911</v>
      </c>
      <c r="F79" s="8">
        <f t="shared" si="16"/>
        <v>2.9104538</v>
      </c>
      <c r="G79" s="6">
        <v>1</v>
      </c>
      <c r="H79" s="9">
        <f t="shared" si="17"/>
        <v>3</v>
      </c>
      <c r="I79" s="6">
        <v>0</v>
      </c>
      <c r="J79" s="9">
        <f t="shared" si="18"/>
        <v>0</v>
      </c>
      <c r="K79" s="6">
        <v>0</v>
      </c>
      <c r="L79" s="9">
        <f t="shared" si="19"/>
        <v>0</v>
      </c>
      <c r="M79" s="6">
        <v>1</v>
      </c>
      <c r="N79" s="6">
        <v>0</v>
      </c>
      <c r="O79" s="6">
        <v>0</v>
      </c>
      <c r="P79" s="6"/>
      <c r="Q79" s="9">
        <f t="shared" si="20"/>
        <v>0</v>
      </c>
      <c r="R79" s="6"/>
      <c r="S79" s="9">
        <f t="shared" si="21"/>
        <v>0</v>
      </c>
      <c r="T79" s="6"/>
      <c r="U79" s="9">
        <f t="shared" si="22"/>
        <v>0</v>
      </c>
      <c r="V79" s="11">
        <v>8954.6200000000008</v>
      </c>
      <c r="W79" s="12">
        <f t="shared" si="23"/>
        <v>8.954620000000002E-2</v>
      </c>
    </row>
    <row r="80" spans="1:23" x14ac:dyDescent="0.2">
      <c r="A80" s="6">
        <v>79</v>
      </c>
      <c r="B80" s="7" t="s">
        <v>1753</v>
      </c>
      <c r="C80" s="7" t="s">
        <v>1754</v>
      </c>
      <c r="D80" s="7" t="s">
        <v>1755</v>
      </c>
      <c r="E80" s="7" t="s">
        <v>1911</v>
      </c>
      <c r="F80" s="8">
        <f t="shared" si="16"/>
        <v>2.2358047999999995</v>
      </c>
      <c r="G80" s="6">
        <v>2</v>
      </c>
      <c r="H80" s="9">
        <f t="shared" si="17"/>
        <v>6</v>
      </c>
      <c r="I80" s="6">
        <v>0</v>
      </c>
      <c r="J80" s="9">
        <f t="shared" si="18"/>
        <v>0</v>
      </c>
      <c r="K80" s="6">
        <v>0</v>
      </c>
      <c r="L80" s="9">
        <f t="shared" si="19"/>
        <v>0</v>
      </c>
      <c r="M80" s="6">
        <v>1</v>
      </c>
      <c r="N80" s="6">
        <v>0</v>
      </c>
      <c r="O80" s="6">
        <v>0</v>
      </c>
      <c r="P80" s="6"/>
      <c r="Q80" s="9">
        <f t="shared" si="20"/>
        <v>0</v>
      </c>
      <c r="R80" s="6"/>
      <c r="S80" s="9">
        <f t="shared" si="21"/>
        <v>0</v>
      </c>
      <c r="T80" s="6"/>
      <c r="U80" s="9">
        <f t="shared" si="22"/>
        <v>0</v>
      </c>
      <c r="V80" s="11">
        <v>376419.52</v>
      </c>
      <c r="W80" s="12">
        <f t="shared" si="23"/>
        <v>3.7641952000000005</v>
      </c>
    </row>
    <row r="81" spans="1:23" x14ac:dyDescent="0.2">
      <c r="A81" s="6">
        <v>80</v>
      </c>
      <c r="B81" s="7" t="s">
        <v>1774</v>
      </c>
      <c r="C81" s="7" t="s">
        <v>1775</v>
      </c>
      <c r="D81" s="7" t="s">
        <v>1776</v>
      </c>
      <c r="E81" s="7" t="s">
        <v>1911</v>
      </c>
      <c r="F81" s="8">
        <f t="shared" si="16"/>
        <v>0</v>
      </c>
      <c r="G81" s="6">
        <v>0</v>
      </c>
      <c r="H81" s="9">
        <f t="shared" si="17"/>
        <v>0</v>
      </c>
      <c r="I81" s="6">
        <v>0</v>
      </c>
      <c r="J81" s="9">
        <f t="shared" si="18"/>
        <v>0</v>
      </c>
      <c r="K81" s="6">
        <v>0</v>
      </c>
      <c r="L81" s="9">
        <f t="shared" si="19"/>
        <v>0</v>
      </c>
      <c r="M81" s="6">
        <v>0</v>
      </c>
      <c r="N81" s="6">
        <v>0</v>
      </c>
      <c r="O81" s="6">
        <v>0</v>
      </c>
      <c r="P81" s="6"/>
      <c r="Q81" s="9">
        <f t="shared" si="20"/>
        <v>0</v>
      </c>
      <c r="R81" s="6"/>
      <c r="S81" s="9">
        <f t="shared" si="21"/>
        <v>0</v>
      </c>
      <c r="T81" s="6"/>
      <c r="U81" s="9">
        <f t="shared" si="22"/>
        <v>0</v>
      </c>
      <c r="V81" s="11">
        <v>0</v>
      </c>
      <c r="W81" s="12">
        <f t="shared" si="23"/>
        <v>0</v>
      </c>
    </row>
    <row r="82" spans="1:23" x14ac:dyDescent="0.2">
      <c r="A82" s="6">
        <v>81</v>
      </c>
      <c r="B82" s="7" t="s">
        <v>1777</v>
      </c>
      <c r="C82" s="7" t="s">
        <v>1778</v>
      </c>
      <c r="D82" s="7" t="s">
        <v>1779</v>
      </c>
      <c r="E82" s="7" t="s">
        <v>1911</v>
      </c>
      <c r="F82" s="8">
        <f t="shared" si="16"/>
        <v>0</v>
      </c>
      <c r="G82" s="6">
        <v>0</v>
      </c>
      <c r="H82" s="9">
        <f t="shared" si="17"/>
        <v>0</v>
      </c>
      <c r="I82" s="6">
        <v>0</v>
      </c>
      <c r="J82" s="9">
        <f t="shared" si="18"/>
        <v>0</v>
      </c>
      <c r="K82" s="6">
        <v>0</v>
      </c>
      <c r="L82" s="9">
        <f t="shared" si="19"/>
        <v>0</v>
      </c>
      <c r="M82" s="6">
        <v>0</v>
      </c>
      <c r="N82" s="6">
        <v>0</v>
      </c>
      <c r="O82" s="6">
        <v>0</v>
      </c>
      <c r="P82" s="6"/>
      <c r="Q82" s="9">
        <f t="shared" si="20"/>
        <v>0</v>
      </c>
      <c r="R82" s="6"/>
      <c r="S82" s="9">
        <f t="shared" si="21"/>
        <v>0</v>
      </c>
      <c r="T82" s="6"/>
      <c r="U82" s="9">
        <f t="shared" si="22"/>
        <v>0</v>
      </c>
      <c r="V82" s="11">
        <v>0</v>
      </c>
      <c r="W82" s="12">
        <f t="shared" si="23"/>
        <v>0</v>
      </c>
    </row>
    <row r="83" spans="1:23" x14ac:dyDescent="0.2">
      <c r="A83" s="6">
        <v>82</v>
      </c>
      <c r="B83" s="7" t="s">
        <v>1780</v>
      </c>
      <c r="C83" s="7" t="s">
        <v>1781</v>
      </c>
      <c r="D83" s="7" t="s">
        <v>1782</v>
      </c>
      <c r="E83" s="7" t="s">
        <v>1910</v>
      </c>
      <c r="F83" s="8">
        <f t="shared" si="16"/>
        <v>0</v>
      </c>
      <c r="G83" s="6">
        <v>0</v>
      </c>
      <c r="H83" s="9">
        <f t="shared" si="17"/>
        <v>0</v>
      </c>
      <c r="I83" s="6">
        <v>0</v>
      </c>
      <c r="J83" s="9">
        <f t="shared" si="18"/>
        <v>0</v>
      </c>
      <c r="K83" s="6">
        <v>0</v>
      </c>
      <c r="L83" s="9">
        <f t="shared" si="19"/>
        <v>0</v>
      </c>
      <c r="M83" s="6">
        <v>0</v>
      </c>
      <c r="N83" s="6">
        <v>0</v>
      </c>
      <c r="O83" s="6">
        <v>0</v>
      </c>
      <c r="P83" s="6"/>
      <c r="Q83" s="9">
        <f t="shared" si="20"/>
        <v>0</v>
      </c>
      <c r="R83" s="6"/>
      <c r="S83" s="9">
        <f t="shared" si="21"/>
        <v>0</v>
      </c>
      <c r="T83" s="6"/>
      <c r="U83" s="9">
        <f t="shared" si="22"/>
        <v>0</v>
      </c>
      <c r="V83" s="11">
        <v>0</v>
      </c>
      <c r="W83" s="12">
        <f t="shared" si="23"/>
        <v>0</v>
      </c>
    </row>
    <row r="84" spans="1:23" x14ac:dyDescent="0.2">
      <c r="A84" s="6">
        <v>83</v>
      </c>
      <c r="B84" s="7" t="s">
        <v>1783</v>
      </c>
      <c r="C84" s="7" t="s">
        <v>1784</v>
      </c>
      <c r="D84" s="7" t="s">
        <v>1785</v>
      </c>
      <c r="E84" s="7" t="s">
        <v>1910</v>
      </c>
      <c r="F84" s="8">
        <f t="shared" si="16"/>
        <v>0</v>
      </c>
      <c r="G84" s="6">
        <v>0</v>
      </c>
      <c r="H84" s="9">
        <f t="shared" si="17"/>
        <v>0</v>
      </c>
      <c r="I84" s="6">
        <v>0</v>
      </c>
      <c r="J84" s="9">
        <f t="shared" si="18"/>
        <v>0</v>
      </c>
      <c r="K84" s="6">
        <v>0</v>
      </c>
      <c r="L84" s="9">
        <f t="shared" si="19"/>
        <v>0</v>
      </c>
      <c r="M84" s="6">
        <v>0</v>
      </c>
      <c r="N84" s="6">
        <v>0</v>
      </c>
      <c r="O84" s="6">
        <v>0</v>
      </c>
      <c r="P84" s="6"/>
      <c r="Q84" s="9">
        <f t="shared" si="20"/>
        <v>0</v>
      </c>
      <c r="R84" s="6"/>
      <c r="S84" s="9">
        <f t="shared" si="21"/>
        <v>0</v>
      </c>
      <c r="T84" s="6"/>
      <c r="U84" s="9">
        <f t="shared" si="22"/>
        <v>0</v>
      </c>
      <c r="V84" s="11">
        <v>0</v>
      </c>
      <c r="W84" s="12">
        <f t="shared" si="23"/>
        <v>0</v>
      </c>
    </row>
    <row r="85" spans="1:23" x14ac:dyDescent="0.2">
      <c r="A85" s="6">
        <v>84</v>
      </c>
      <c r="B85" s="7" t="s">
        <v>1786</v>
      </c>
      <c r="C85" s="7" t="s">
        <v>1787</v>
      </c>
      <c r="D85" s="7" t="s">
        <v>1788</v>
      </c>
      <c r="E85" s="7" t="s">
        <v>1910</v>
      </c>
      <c r="F85" s="8">
        <f t="shared" si="16"/>
        <v>0</v>
      </c>
      <c r="G85" s="6">
        <v>0</v>
      </c>
      <c r="H85" s="9">
        <f t="shared" si="17"/>
        <v>0</v>
      </c>
      <c r="I85" s="6">
        <v>0</v>
      </c>
      <c r="J85" s="9">
        <f t="shared" si="18"/>
        <v>0</v>
      </c>
      <c r="K85" s="6">
        <v>0</v>
      </c>
      <c r="L85" s="9">
        <f t="shared" si="19"/>
        <v>0</v>
      </c>
      <c r="M85" s="6">
        <v>0</v>
      </c>
      <c r="N85" s="6">
        <v>0</v>
      </c>
      <c r="O85" s="6">
        <v>0</v>
      </c>
      <c r="P85" s="6"/>
      <c r="Q85" s="9">
        <f t="shared" si="20"/>
        <v>0</v>
      </c>
      <c r="R85" s="6"/>
      <c r="S85" s="9">
        <f t="shared" si="21"/>
        <v>0</v>
      </c>
      <c r="T85" s="6"/>
      <c r="U85" s="9">
        <f t="shared" si="22"/>
        <v>0</v>
      </c>
      <c r="V85" s="11">
        <v>0</v>
      </c>
      <c r="W85" s="12">
        <f t="shared" si="23"/>
        <v>0</v>
      </c>
    </row>
    <row r="86" spans="1:23" x14ac:dyDescent="0.2">
      <c r="A86" s="6">
        <v>85</v>
      </c>
      <c r="B86" s="7" t="s">
        <v>1789</v>
      </c>
      <c r="C86" s="7" t="s">
        <v>1790</v>
      </c>
      <c r="D86" s="7" t="s">
        <v>1791</v>
      </c>
      <c r="E86" s="7" t="s">
        <v>1910</v>
      </c>
      <c r="F86" s="8">
        <f t="shared" si="16"/>
        <v>0</v>
      </c>
      <c r="G86" s="6">
        <v>0</v>
      </c>
      <c r="H86" s="9">
        <f t="shared" si="17"/>
        <v>0</v>
      </c>
      <c r="I86" s="6">
        <v>0</v>
      </c>
      <c r="J86" s="9">
        <f t="shared" si="18"/>
        <v>0</v>
      </c>
      <c r="K86" s="6">
        <v>0</v>
      </c>
      <c r="L86" s="9">
        <f t="shared" si="19"/>
        <v>0</v>
      </c>
      <c r="M86" s="6">
        <v>0</v>
      </c>
      <c r="N86" s="6">
        <v>0</v>
      </c>
      <c r="O86" s="6">
        <v>0</v>
      </c>
      <c r="P86" s="6"/>
      <c r="Q86" s="9">
        <f t="shared" si="20"/>
        <v>0</v>
      </c>
      <c r="R86" s="6"/>
      <c r="S86" s="9">
        <f t="shared" si="21"/>
        <v>0</v>
      </c>
      <c r="T86" s="6"/>
      <c r="U86" s="9">
        <f t="shared" si="22"/>
        <v>0</v>
      </c>
      <c r="V86" s="11">
        <v>0</v>
      </c>
      <c r="W86" s="12">
        <f t="shared" si="23"/>
        <v>0</v>
      </c>
    </row>
    <row r="87" spans="1:23" x14ac:dyDescent="0.2">
      <c r="A87" s="6">
        <v>86</v>
      </c>
      <c r="B87" s="7" t="s">
        <v>1792</v>
      </c>
      <c r="C87" s="7" t="s">
        <v>1793</v>
      </c>
      <c r="D87" s="7" t="s">
        <v>1794</v>
      </c>
      <c r="E87" s="7" t="s">
        <v>1910</v>
      </c>
      <c r="F87" s="8">
        <f t="shared" si="16"/>
        <v>0</v>
      </c>
      <c r="G87" s="6">
        <v>0</v>
      </c>
      <c r="H87" s="9">
        <f t="shared" si="17"/>
        <v>0</v>
      </c>
      <c r="I87" s="6">
        <v>0</v>
      </c>
      <c r="J87" s="9">
        <f t="shared" si="18"/>
        <v>0</v>
      </c>
      <c r="K87" s="6">
        <v>0</v>
      </c>
      <c r="L87" s="9">
        <f t="shared" si="19"/>
        <v>0</v>
      </c>
      <c r="M87" s="6">
        <v>0</v>
      </c>
      <c r="N87" s="6">
        <v>0</v>
      </c>
      <c r="O87" s="6">
        <v>0</v>
      </c>
      <c r="P87" s="6"/>
      <c r="Q87" s="9">
        <f t="shared" si="20"/>
        <v>0</v>
      </c>
      <c r="R87" s="6"/>
      <c r="S87" s="9">
        <f t="shared" si="21"/>
        <v>0</v>
      </c>
      <c r="T87" s="6"/>
      <c r="U87" s="9">
        <f t="shared" si="22"/>
        <v>0</v>
      </c>
      <c r="V87" s="11">
        <v>0</v>
      </c>
      <c r="W87" s="12">
        <f t="shared" si="23"/>
        <v>0</v>
      </c>
    </row>
    <row r="88" spans="1:23" x14ac:dyDescent="0.2">
      <c r="A88" s="6">
        <v>87</v>
      </c>
      <c r="B88" s="7" t="s">
        <v>1795</v>
      </c>
      <c r="C88" s="7" t="s">
        <v>1796</v>
      </c>
      <c r="D88" s="7" t="s">
        <v>1797</v>
      </c>
      <c r="E88" s="7" t="s">
        <v>1910</v>
      </c>
      <c r="F88" s="8">
        <f t="shared" si="16"/>
        <v>0</v>
      </c>
      <c r="G88" s="6">
        <v>0</v>
      </c>
      <c r="H88" s="9">
        <f t="shared" si="17"/>
        <v>0</v>
      </c>
      <c r="I88" s="6">
        <v>0</v>
      </c>
      <c r="J88" s="9">
        <f t="shared" si="18"/>
        <v>0</v>
      </c>
      <c r="K88" s="6">
        <v>0</v>
      </c>
      <c r="L88" s="9">
        <f t="shared" si="19"/>
        <v>0</v>
      </c>
      <c r="M88" s="6">
        <v>0</v>
      </c>
      <c r="N88" s="6">
        <v>0</v>
      </c>
      <c r="O88" s="6">
        <v>0</v>
      </c>
      <c r="P88" s="6"/>
      <c r="Q88" s="9">
        <f t="shared" si="20"/>
        <v>0</v>
      </c>
      <c r="R88" s="6"/>
      <c r="S88" s="9">
        <f t="shared" si="21"/>
        <v>0</v>
      </c>
      <c r="T88" s="6"/>
      <c r="U88" s="9">
        <f t="shared" si="22"/>
        <v>0</v>
      </c>
      <c r="V88" s="11">
        <v>0</v>
      </c>
      <c r="W88" s="12">
        <f t="shared" si="23"/>
        <v>0</v>
      </c>
    </row>
    <row r="89" spans="1:23" x14ac:dyDescent="0.2">
      <c r="A89" s="6">
        <v>88</v>
      </c>
      <c r="B89" s="7" t="s">
        <v>1798</v>
      </c>
      <c r="C89" s="7" t="s">
        <v>1799</v>
      </c>
      <c r="D89" s="7" t="s">
        <v>1800</v>
      </c>
      <c r="E89" s="7" t="s">
        <v>1911</v>
      </c>
      <c r="F89" s="8">
        <f t="shared" si="16"/>
        <v>0</v>
      </c>
      <c r="G89" s="6">
        <v>0</v>
      </c>
      <c r="H89" s="9">
        <f t="shared" si="17"/>
        <v>0</v>
      </c>
      <c r="I89" s="6">
        <v>0</v>
      </c>
      <c r="J89" s="9">
        <f t="shared" si="18"/>
        <v>0</v>
      </c>
      <c r="K89" s="6">
        <v>0</v>
      </c>
      <c r="L89" s="9">
        <f t="shared" si="19"/>
        <v>0</v>
      </c>
      <c r="M89" s="6">
        <v>0</v>
      </c>
      <c r="N89" s="6">
        <v>0</v>
      </c>
      <c r="O89" s="6">
        <v>0</v>
      </c>
      <c r="P89" s="6"/>
      <c r="Q89" s="9">
        <f t="shared" si="20"/>
        <v>0</v>
      </c>
      <c r="R89" s="6"/>
      <c r="S89" s="9">
        <f t="shared" si="21"/>
        <v>0</v>
      </c>
      <c r="T89" s="6"/>
      <c r="U89" s="9">
        <f t="shared" si="22"/>
        <v>0</v>
      </c>
      <c r="V89" s="11">
        <v>0</v>
      </c>
      <c r="W89" s="12">
        <f t="shared" si="23"/>
        <v>0</v>
      </c>
    </row>
    <row r="90" spans="1:23" x14ac:dyDescent="0.2">
      <c r="A90" s="6">
        <v>89</v>
      </c>
      <c r="B90" s="7" t="s">
        <v>1801</v>
      </c>
      <c r="C90" s="7" t="s">
        <v>1802</v>
      </c>
      <c r="D90" s="7" t="s">
        <v>1803</v>
      </c>
      <c r="E90" s="7" t="s">
        <v>1910</v>
      </c>
      <c r="F90" s="8">
        <f t="shared" si="16"/>
        <v>0</v>
      </c>
      <c r="G90" s="6">
        <v>0</v>
      </c>
      <c r="H90" s="9">
        <f t="shared" si="17"/>
        <v>0</v>
      </c>
      <c r="I90" s="6">
        <v>0</v>
      </c>
      <c r="J90" s="9">
        <f t="shared" si="18"/>
        <v>0</v>
      </c>
      <c r="K90" s="6">
        <v>0</v>
      </c>
      <c r="L90" s="9">
        <f t="shared" si="19"/>
        <v>0</v>
      </c>
      <c r="M90" s="6">
        <v>0</v>
      </c>
      <c r="N90" s="6">
        <v>0</v>
      </c>
      <c r="O90" s="6">
        <v>0</v>
      </c>
      <c r="P90" s="6"/>
      <c r="Q90" s="9">
        <f t="shared" si="20"/>
        <v>0</v>
      </c>
      <c r="R90" s="6"/>
      <c r="S90" s="9">
        <f t="shared" si="21"/>
        <v>0</v>
      </c>
      <c r="T90" s="6"/>
      <c r="U90" s="9">
        <f t="shared" si="22"/>
        <v>0</v>
      </c>
      <c r="V90" s="11">
        <v>0</v>
      </c>
      <c r="W90" s="12">
        <f t="shared" si="23"/>
        <v>0</v>
      </c>
    </row>
    <row r="91" spans="1:23" x14ac:dyDescent="0.2">
      <c r="A91" s="6">
        <v>90</v>
      </c>
      <c r="B91" s="7" t="s">
        <v>1804</v>
      </c>
      <c r="C91" s="7" t="s">
        <v>1805</v>
      </c>
      <c r="D91" s="7" t="s">
        <v>1806</v>
      </c>
      <c r="E91" s="7" t="s">
        <v>1910</v>
      </c>
      <c r="F91" s="8">
        <f t="shared" si="16"/>
        <v>0</v>
      </c>
      <c r="G91" s="6">
        <v>0</v>
      </c>
      <c r="H91" s="9">
        <f t="shared" si="17"/>
        <v>0</v>
      </c>
      <c r="I91" s="6">
        <v>0</v>
      </c>
      <c r="J91" s="9">
        <f t="shared" si="18"/>
        <v>0</v>
      </c>
      <c r="K91" s="6">
        <v>0</v>
      </c>
      <c r="L91" s="9">
        <f t="shared" si="19"/>
        <v>0</v>
      </c>
      <c r="M91" s="6">
        <v>0</v>
      </c>
      <c r="N91" s="6">
        <v>0</v>
      </c>
      <c r="O91" s="6">
        <v>0</v>
      </c>
      <c r="P91" s="6"/>
      <c r="Q91" s="9">
        <f t="shared" si="20"/>
        <v>0</v>
      </c>
      <c r="R91" s="6"/>
      <c r="S91" s="9">
        <f t="shared" si="21"/>
        <v>0</v>
      </c>
      <c r="T91" s="6"/>
      <c r="U91" s="9">
        <f t="shared" si="22"/>
        <v>0</v>
      </c>
      <c r="V91" s="11">
        <v>0</v>
      </c>
      <c r="W91" s="12">
        <f t="shared" si="23"/>
        <v>0</v>
      </c>
    </row>
    <row r="92" spans="1:23" x14ac:dyDescent="0.2">
      <c r="A92" s="6">
        <v>91</v>
      </c>
      <c r="B92" s="7" t="s">
        <v>1849</v>
      </c>
      <c r="C92" s="7" t="s">
        <v>1850</v>
      </c>
      <c r="D92" s="7" t="s">
        <v>1851</v>
      </c>
      <c r="E92" s="7" t="s">
        <v>1911</v>
      </c>
      <c r="F92" s="8">
        <f t="shared" si="16"/>
        <v>0</v>
      </c>
      <c r="G92" s="6">
        <v>0</v>
      </c>
      <c r="H92" s="9">
        <f t="shared" si="17"/>
        <v>0</v>
      </c>
      <c r="I92" s="6">
        <v>0</v>
      </c>
      <c r="J92" s="9">
        <f t="shared" si="18"/>
        <v>0</v>
      </c>
      <c r="K92" s="6">
        <v>0</v>
      </c>
      <c r="L92" s="9">
        <f t="shared" si="19"/>
        <v>0</v>
      </c>
      <c r="M92" s="6">
        <v>0</v>
      </c>
      <c r="N92" s="6">
        <v>0</v>
      </c>
      <c r="O92" s="6">
        <v>0</v>
      </c>
      <c r="P92" s="6"/>
      <c r="Q92" s="9">
        <f t="shared" si="20"/>
        <v>0</v>
      </c>
      <c r="R92" s="6"/>
      <c r="S92" s="9">
        <f t="shared" si="21"/>
        <v>0</v>
      </c>
      <c r="T92" s="6"/>
      <c r="U92" s="9">
        <f t="shared" si="22"/>
        <v>0</v>
      </c>
      <c r="V92" s="11">
        <v>0</v>
      </c>
      <c r="W92" s="12">
        <f t="shared" si="23"/>
        <v>0</v>
      </c>
    </row>
    <row r="93" spans="1:23" x14ac:dyDescent="0.2">
      <c r="A93" s="6">
        <v>92</v>
      </c>
      <c r="B93" s="7" t="s">
        <v>1807</v>
      </c>
      <c r="C93" s="7" t="s">
        <v>1808</v>
      </c>
      <c r="D93" s="7" t="s">
        <v>1809</v>
      </c>
      <c r="E93" s="7" t="s">
        <v>1910</v>
      </c>
      <c r="F93" s="8">
        <f t="shared" si="16"/>
        <v>-1.5182000000000001E-3</v>
      </c>
      <c r="G93" s="6">
        <v>0</v>
      </c>
      <c r="H93" s="9">
        <f t="shared" si="17"/>
        <v>0</v>
      </c>
      <c r="I93" s="6">
        <v>0</v>
      </c>
      <c r="J93" s="9">
        <f t="shared" si="18"/>
        <v>0</v>
      </c>
      <c r="K93" s="6">
        <v>0</v>
      </c>
      <c r="L93" s="9">
        <f t="shared" si="19"/>
        <v>0</v>
      </c>
      <c r="M93" s="6">
        <v>0</v>
      </c>
      <c r="N93" s="6">
        <v>0</v>
      </c>
      <c r="O93" s="6">
        <v>0</v>
      </c>
      <c r="P93" s="6"/>
      <c r="Q93" s="9">
        <f t="shared" si="20"/>
        <v>0</v>
      </c>
      <c r="R93" s="6"/>
      <c r="S93" s="9">
        <f t="shared" si="21"/>
        <v>0</v>
      </c>
      <c r="T93" s="6"/>
      <c r="U93" s="9">
        <f t="shared" si="22"/>
        <v>0</v>
      </c>
      <c r="V93" s="11">
        <v>151.82</v>
      </c>
      <c r="W93" s="12">
        <f t="shared" si="23"/>
        <v>1.5182000000000001E-3</v>
      </c>
    </row>
    <row r="94" spans="1:23" x14ac:dyDescent="0.2">
      <c r="A94" s="6">
        <v>93</v>
      </c>
      <c r="B94" s="7" t="s">
        <v>1810</v>
      </c>
      <c r="C94" s="7" t="s">
        <v>1811</v>
      </c>
      <c r="D94" s="7" t="s">
        <v>1812</v>
      </c>
      <c r="E94" s="7" t="s">
        <v>1910</v>
      </c>
      <c r="F94" s="8">
        <f t="shared" si="16"/>
        <v>-1.7363999999999999E-3</v>
      </c>
      <c r="G94" s="6">
        <v>0</v>
      </c>
      <c r="H94" s="9">
        <f t="shared" si="17"/>
        <v>0</v>
      </c>
      <c r="I94" s="6">
        <v>0</v>
      </c>
      <c r="J94" s="9">
        <f t="shared" si="18"/>
        <v>0</v>
      </c>
      <c r="K94" s="6">
        <v>0</v>
      </c>
      <c r="L94" s="9">
        <f t="shared" si="19"/>
        <v>0</v>
      </c>
      <c r="M94" s="6">
        <v>0</v>
      </c>
      <c r="N94" s="6">
        <v>0</v>
      </c>
      <c r="O94" s="6">
        <v>0</v>
      </c>
      <c r="P94" s="6"/>
      <c r="Q94" s="9">
        <f t="shared" si="20"/>
        <v>0</v>
      </c>
      <c r="R94" s="6"/>
      <c r="S94" s="9">
        <f t="shared" si="21"/>
        <v>0</v>
      </c>
      <c r="T94" s="6"/>
      <c r="U94" s="9">
        <f t="shared" si="22"/>
        <v>0</v>
      </c>
      <c r="V94" s="11">
        <v>173.64</v>
      </c>
      <c r="W94" s="12">
        <f t="shared" si="23"/>
        <v>1.7363999999999999E-3</v>
      </c>
    </row>
    <row r="95" spans="1:23" x14ac:dyDescent="0.2">
      <c r="A95" s="6">
        <v>94</v>
      </c>
      <c r="B95" s="7" t="s">
        <v>367</v>
      </c>
      <c r="C95" s="7" t="s">
        <v>368</v>
      </c>
      <c r="D95" s="7" t="s">
        <v>369</v>
      </c>
      <c r="E95" s="7" t="s">
        <v>1911</v>
      </c>
      <c r="F95" s="8">
        <f t="shared" si="16"/>
        <v>-3.9631000000000007E-3</v>
      </c>
      <c r="G95" s="6">
        <v>0</v>
      </c>
      <c r="H95" s="9">
        <f t="shared" si="17"/>
        <v>0</v>
      </c>
      <c r="I95" s="6">
        <v>0</v>
      </c>
      <c r="J95" s="9">
        <f t="shared" si="18"/>
        <v>0</v>
      </c>
      <c r="K95" s="6">
        <v>0</v>
      </c>
      <c r="L95" s="9">
        <f t="shared" si="19"/>
        <v>0</v>
      </c>
      <c r="M95" s="6">
        <v>0</v>
      </c>
      <c r="N95" s="6">
        <v>0</v>
      </c>
      <c r="O95" s="6">
        <v>0</v>
      </c>
      <c r="P95" s="6"/>
      <c r="Q95" s="9">
        <f t="shared" si="20"/>
        <v>0</v>
      </c>
      <c r="R95" s="6"/>
      <c r="S95" s="9">
        <f t="shared" si="21"/>
        <v>0</v>
      </c>
      <c r="T95" s="6"/>
      <c r="U95" s="9">
        <f t="shared" si="22"/>
        <v>0</v>
      </c>
      <c r="V95" s="11">
        <v>396.31</v>
      </c>
      <c r="W95" s="12">
        <f t="shared" si="23"/>
        <v>3.9631000000000007E-3</v>
      </c>
    </row>
    <row r="96" spans="1:23" x14ac:dyDescent="0.2">
      <c r="A96" s="6">
        <v>95</v>
      </c>
      <c r="B96" s="7" t="s">
        <v>1822</v>
      </c>
      <c r="C96" s="7" t="s">
        <v>1823</v>
      </c>
      <c r="D96" s="7" t="s">
        <v>1824</v>
      </c>
      <c r="E96" s="7" t="s">
        <v>1911</v>
      </c>
      <c r="F96" s="8">
        <f t="shared" si="16"/>
        <v>-5.5364400000000001E-2</v>
      </c>
      <c r="G96" s="6">
        <v>0</v>
      </c>
      <c r="H96" s="9">
        <f t="shared" si="17"/>
        <v>0</v>
      </c>
      <c r="I96" s="6">
        <v>0</v>
      </c>
      <c r="J96" s="9">
        <f t="shared" si="18"/>
        <v>0</v>
      </c>
      <c r="K96" s="6">
        <v>0</v>
      </c>
      <c r="L96" s="9">
        <f t="shared" si="19"/>
        <v>0</v>
      </c>
      <c r="M96" s="6">
        <v>0</v>
      </c>
      <c r="N96" s="6">
        <v>0</v>
      </c>
      <c r="O96" s="6">
        <v>0</v>
      </c>
      <c r="P96" s="6"/>
      <c r="Q96" s="9">
        <f t="shared" si="20"/>
        <v>0</v>
      </c>
      <c r="R96" s="6"/>
      <c r="S96" s="9">
        <f t="shared" si="21"/>
        <v>0</v>
      </c>
      <c r="T96" s="6"/>
      <c r="U96" s="9">
        <f t="shared" si="22"/>
        <v>0</v>
      </c>
      <c r="V96" s="11">
        <v>5536.44</v>
      </c>
      <c r="W96" s="12">
        <f t="shared" si="23"/>
        <v>5.5364400000000001E-2</v>
      </c>
    </row>
    <row r="97" spans="1:23" x14ac:dyDescent="0.2">
      <c r="A97" s="6">
        <v>96</v>
      </c>
      <c r="B97" s="7" t="s">
        <v>1813</v>
      </c>
      <c r="C97" s="7" t="s">
        <v>1814</v>
      </c>
      <c r="D97" s="7" t="s">
        <v>1815</v>
      </c>
      <c r="E97" s="7" t="s">
        <v>1910</v>
      </c>
      <c r="F97" s="8">
        <f t="shared" si="16"/>
        <v>-6.1937500000000006E-2</v>
      </c>
      <c r="G97" s="6">
        <v>0</v>
      </c>
      <c r="H97" s="9">
        <f t="shared" si="17"/>
        <v>0</v>
      </c>
      <c r="I97" s="6">
        <v>0</v>
      </c>
      <c r="J97" s="9">
        <f t="shared" si="18"/>
        <v>0</v>
      </c>
      <c r="K97" s="6">
        <v>0</v>
      </c>
      <c r="L97" s="9">
        <f t="shared" si="19"/>
        <v>0</v>
      </c>
      <c r="M97" s="6">
        <v>0</v>
      </c>
      <c r="N97" s="6">
        <v>0</v>
      </c>
      <c r="O97" s="6">
        <v>0</v>
      </c>
      <c r="P97" s="6"/>
      <c r="Q97" s="9">
        <f t="shared" si="20"/>
        <v>0</v>
      </c>
      <c r="R97" s="6"/>
      <c r="S97" s="9">
        <f t="shared" si="21"/>
        <v>0</v>
      </c>
      <c r="T97" s="6"/>
      <c r="U97" s="9">
        <f t="shared" si="22"/>
        <v>0</v>
      </c>
      <c r="V97" s="11">
        <v>6193.75</v>
      </c>
      <c r="W97" s="12">
        <f t="shared" si="23"/>
        <v>6.1937500000000006E-2</v>
      </c>
    </row>
    <row r="98" spans="1:23" x14ac:dyDescent="0.2">
      <c r="A98" s="6">
        <v>97</v>
      </c>
      <c r="B98" s="7" t="s">
        <v>1816</v>
      </c>
      <c r="C98" s="7" t="s">
        <v>1817</v>
      </c>
      <c r="D98" s="7" t="s">
        <v>1818</v>
      </c>
      <c r="E98" s="7" t="s">
        <v>1911</v>
      </c>
      <c r="F98" s="8">
        <f t="shared" ref="F98:F128" si="24">SUM(H98+J98+L98-Q98-S98-U98-W98)</f>
        <v>-0.16202710000000001</v>
      </c>
      <c r="G98" s="6">
        <v>0</v>
      </c>
      <c r="H98" s="9">
        <f t="shared" ref="H98:H128" si="25">SUM(G98*3)</f>
        <v>0</v>
      </c>
      <c r="I98" s="6">
        <v>0</v>
      </c>
      <c r="J98" s="9">
        <f t="shared" ref="J98:J128" si="26">SUM(I98*2)</f>
        <v>0</v>
      </c>
      <c r="K98" s="6">
        <v>0</v>
      </c>
      <c r="L98" s="9">
        <f t="shared" ref="L98:L128" si="27">SUM(K98*1)</f>
        <v>0</v>
      </c>
      <c r="M98" s="6">
        <v>0</v>
      </c>
      <c r="N98" s="6">
        <v>0</v>
      </c>
      <c r="O98" s="6">
        <v>0</v>
      </c>
      <c r="P98" s="6"/>
      <c r="Q98" s="9">
        <f t="shared" ref="Q98:Q128" si="28">SUM(P98*500)</f>
        <v>0</v>
      </c>
      <c r="R98" s="6"/>
      <c r="S98" s="9">
        <f t="shared" ref="S98:S128" si="29">SUM(R98*100)</f>
        <v>0</v>
      </c>
      <c r="T98" s="6"/>
      <c r="U98" s="9">
        <f t="shared" ref="U98:U128" si="30">SUM(T98*1000)</f>
        <v>0</v>
      </c>
      <c r="V98" s="11">
        <v>16202.71</v>
      </c>
      <c r="W98" s="12">
        <f t="shared" ref="W98:W128" si="31">SUM(V98*0.00001)</f>
        <v>0.16202710000000001</v>
      </c>
    </row>
    <row r="99" spans="1:23" x14ac:dyDescent="0.2">
      <c r="A99" s="6">
        <v>98</v>
      </c>
      <c r="B99" s="7" t="s">
        <v>1819</v>
      </c>
      <c r="C99" s="7" t="s">
        <v>1820</v>
      </c>
      <c r="D99" s="7" t="s">
        <v>1821</v>
      </c>
      <c r="E99" s="7" t="s">
        <v>1910</v>
      </c>
      <c r="F99" s="8">
        <f t="shared" si="24"/>
        <v>-0.17469020000000002</v>
      </c>
      <c r="G99" s="6">
        <v>0</v>
      </c>
      <c r="H99" s="9">
        <f t="shared" si="25"/>
        <v>0</v>
      </c>
      <c r="I99" s="6">
        <v>0</v>
      </c>
      <c r="J99" s="9">
        <f t="shared" si="26"/>
        <v>0</v>
      </c>
      <c r="K99" s="6">
        <v>0</v>
      </c>
      <c r="L99" s="9">
        <f t="shared" si="27"/>
        <v>0</v>
      </c>
      <c r="M99" s="6">
        <v>0</v>
      </c>
      <c r="N99" s="6">
        <v>0</v>
      </c>
      <c r="O99" s="6">
        <v>0</v>
      </c>
      <c r="P99" s="6"/>
      <c r="Q99" s="9">
        <f t="shared" si="28"/>
        <v>0</v>
      </c>
      <c r="R99" s="6"/>
      <c r="S99" s="9">
        <f t="shared" si="29"/>
        <v>0</v>
      </c>
      <c r="T99" s="6"/>
      <c r="U99" s="9">
        <f t="shared" si="30"/>
        <v>0</v>
      </c>
      <c r="V99" s="11">
        <v>17469.02</v>
      </c>
      <c r="W99" s="12">
        <f t="shared" si="31"/>
        <v>0.17469020000000002</v>
      </c>
    </row>
    <row r="100" spans="1:23" x14ac:dyDescent="0.2">
      <c r="A100" s="6">
        <v>99</v>
      </c>
      <c r="B100" s="7" t="s">
        <v>1828</v>
      </c>
      <c r="C100" s="7" t="s">
        <v>1829</v>
      </c>
      <c r="D100" s="7" t="s">
        <v>1830</v>
      </c>
      <c r="E100" s="7" t="s">
        <v>1910</v>
      </c>
      <c r="F100" s="8">
        <f t="shared" si="24"/>
        <v>-0.3009192</v>
      </c>
      <c r="G100" s="6">
        <v>0</v>
      </c>
      <c r="H100" s="9">
        <f t="shared" si="25"/>
        <v>0</v>
      </c>
      <c r="I100" s="6">
        <v>0</v>
      </c>
      <c r="J100" s="9">
        <f t="shared" si="26"/>
        <v>0</v>
      </c>
      <c r="K100" s="6">
        <v>0</v>
      </c>
      <c r="L100" s="9">
        <f t="shared" si="27"/>
        <v>0</v>
      </c>
      <c r="M100" s="6">
        <v>0</v>
      </c>
      <c r="N100" s="6">
        <v>0</v>
      </c>
      <c r="O100" s="6">
        <v>0</v>
      </c>
      <c r="P100" s="6"/>
      <c r="Q100" s="9">
        <f t="shared" si="28"/>
        <v>0</v>
      </c>
      <c r="R100" s="6"/>
      <c r="S100" s="9">
        <f t="shared" si="29"/>
        <v>0</v>
      </c>
      <c r="T100" s="6"/>
      <c r="U100" s="9">
        <f t="shared" si="30"/>
        <v>0</v>
      </c>
      <c r="V100" s="11">
        <v>30091.919999999998</v>
      </c>
      <c r="W100" s="12">
        <f t="shared" si="31"/>
        <v>0.3009192</v>
      </c>
    </row>
    <row r="101" spans="1:23" x14ac:dyDescent="0.2">
      <c r="A101" s="6">
        <v>100</v>
      </c>
      <c r="B101" s="7" t="s">
        <v>1825</v>
      </c>
      <c r="C101" s="7" t="s">
        <v>1826</v>
      </c>
      <c r="D101" s="7" t="s">
        <v>1827</v>
      </c>
      <c r="E101" s="7" t="s">
        <v>1910</v>
      </c>
      <c r="F101" s="8">
        <f t="shared" si="24"/>
        <v>-0.30093550000000002</v>
      </c>
      <c r="G101" s="6">
        <v>0</v>
      </c>
      <c r="H101" s="9">
        <f t="shared" si="25"/>
        <v>0</v>
      </c>
      <c r="I101" s="6">
        <v>0</v>
      </c>
      <c r="J101" s="9">
        <f t="shared" si="26"/>
        <v>0</v>
      </c>
      <c r="K101" s="6">
        <v>0</v>
      </c>
      <c r="L101" s="9">
        <f t="shared" si="27"/>
        <v>0</v>
      </c>
      <c r="M101" s="6">
        <v>0</v>
      </c>
      <c r="N101" s="6">
        <v>0</v>
      </c>
      <c r="O101" s="6">
        <v>0</v>
      </c>
      <c r="P101" s="6"/>
      <c r="Q101" s="9">
        <f t="shared" si="28"/>
        <v>0</v>
      </c>
      <c r="R101" s="6"/>
      <c r="S101" s="9">
        <f t="shared" si="29"/>
        <v>0</v>
      </c>
      <c r="T101" s="6"/>
      <c r="U101" s="9">
        <f t="shared" si="30"/>
        <v>0</v>
      </c>
      <c r="V101" s="11">
        <v>30093.55</v>
      </c>
      <c r="W101" s="12">
        <f t="shared" si="31"/>
        <v>0.30093550000000002</v>
      </c>
    </row>
    <row r="102" spans="1:23" x14ac:dyDescent="0.2">
      <c r="A102" s="6">
        <v>101</v>
      </c>
      <c r="B102" s="7" t="s">
        <v>1834</v>
      </c>
      <c r="C102" s="7" t="s">
        <v>1835</v>
      </c>
      <c r="D102" s="7" t="s">
        <v>1836</v>
      </c>
      <c r="E102" s="7" t="s">
        <v>1911</v>
      </c>
      <c r="F102" s="8">
        <f t="shared" si="24"/>
        <v>-0.44368920000000001</v>
      </c>
      <c r="G102" s="6">
        <v>0</v>
      </c>
      <c r="H102" s="9">
        <f t="shared" si="25"/>
        <v>0</v>
      </c>
      <c r="I102" s="6">
        <v>0</v>
      </c>
      <c r="J102" s="9">
        <f t="shared" si="26"/>
        <v>0</v>
      </c>
      <c r="K102" s="6">
        <v>0</v>
      </c>
      <c r="L102" s="9">
        <f t="shared" si="27"/>
        <v>0</v>
      </c>
      <c r="M102" s="6">
        <v>0</v>
      </c>
      <c r="N102" s="6">
        <v>0</v>
      </c>
      <c r="O102" s="6">
        <v>0</v>
      </c>
      <c r="P102" s="6"/>
      <c r="Q102" s="9">
        <f t="shared" si="28"/>
        <v>0</v>
      </c>
      <c r="R102" s="6"/>
      <c r="S102" s="9">
        <f t="shared" si="29"/>
        <v>0</v>
      </c>
      <c r="T102" s="6"/>
      <c r="U102" s="9">
        <f t="shared" si="30"/>
        <v>0</v>
      </c>
      <c r="V102" s="11">
        <v>44368.92</v>
      </c>
      <c r="W102" s="12">
        <f t="shared" si="31"/>
        <v>0.44368920000000001</v>
      </c>
    </row>
    <row r="103" spans="1:23" x14ac:dyDescent="0.2">
      <c r="A103" s="6">
        <v>102</v>
      </c>
      <c r="B103" s="7" t="s">
        <v>1837</v>
      </c>
      <c r="C103" s="7" t="s">
        <v>1838</v>
      </c>
      <c r="D103" s="7" t="s">
        <v>1839</v>
      </c>
      <c r="E103" s="7" t="s">
        <v>1911</v>
      </c>
      <c r="F103" s="8">
        <f t="shared" si="24"/>
        <v>-0.69845730000000006</v>
      </c>
      <c r="G103" s="6">
        <v>0</v>
      </c>
      <c r="H103" s="9">
        <f t="shared" si="25"/>
        <v>0</v>
      </c>
      <c r="I103" s="6">
        <v>0</v>
      </c>
      <c r="J103" s="9">
        <f t="shared" si="26"/>
        <v>0</v>
      </c>
      <c r="K103" s="6">
        <v>0</v>
      </c>
      <c r="L103" s="9">
        <f t="shared" si="27"/>
        <v>0</v>
      </c>
      <c r="M103" s="6">
        <v>0</v>
      </c>
      <c r="N103" s="6">
        <v>0</v>
      </c>
      <c r="O103" s="6">
        <v>0</v>
      </c>
      <c r="P103" s="6"/>
      <c r="Q103" s="9">
        <f t="shared" si="28"/>
        <v>0</v>
      </c>
      <c r="R103" s="6"/>
      <c r="S103" s="9">
        <f t="shared" si="29"/>
        <v>0</v>
      </c>
      <c r="T103" s="6"/>
      <c r="U103" s="9">
        <f t="shared" si="30"/>
        <v>0</v>
      </c>
      <c r="V103" s="11">
        <v>69845.73</v>
      </c>
      <c r="W103" s="12">
        <f t="shared" si="31"/>
        <v>0.69845730000000006</v>
      </c>
    </row>
    <row r="104" spans="1:23" x14ac:dyDescent="0.2">
      <c r="A104" s="6">
        <v>103</v>
      </c>
      <c r="B104" s="7" t="s">
        <v>1831</v>
      </c>
      <c r="C104" s="7" t="s">
        <v>1832</v>
      </c>
      <c r="D104" s="7" t="s">
        <v>1833</v>
      </c>
      <c r="E104" s="7" t="s">
        <v>1911</v>
      </c>
      <c r="F104" s="8">
        <f t="shared" si="24"/>
        <v>-0.74532520000000013</v>
      </c>
      <c r="G104" s="6">
        <v>0</v>
      </c>
      <c r="H104" s="9">
        <f t="shared" si="25"/>
        <v>0</v>
      </c>
      <c r="I104" s="6">
        <v>0</v>
      </c>
      <c r="J104" s="9">
        <f t="shared" si="26"/>
        <v>0</v>
      </c>
      <c r="K104" s="6">
        <v>0</v>
      </c>
      <c r="L104" s="9">
        <f t="shared" si="27"/>
        <v>0</v>
      </c>
      <c r="M104" s="6">
        <v>0</v>
      </c>
      <c r="N104" s="6">
        <v>0</v>
      </c>
      <c r="O104" s="6">
        <v>0</v>
      </c>
      <c r="P104" s="6"/>
      <c r="Q104" s="9">
        <f t="shared" si="28"/>
        <v>0</v>
      </c>
      <c r="R104" s="6"/>
      <c r="S104" s="9">
        <f t="shared" si="29"/>
        <v>0</v>
      </c>
      <c r="T104" s="6"/>
      <c r="U104" s="9">
        <f t="shared" si="30"/>
        <v>0</v>
      </c>
      <c r="V104" s="11">
        <v>74532.52</v>
      </c>
      <c r="W104" s="12">
        <f t="shared" si="31"/>
        <v>0.74532520000000013</v>
      </c>
    </row>
    <row r="105" spans="1:23" x14ac:dyDescent="0.2">
      <c r="A105" s="6">
        <v>104</v>
      </c>
      <c r="B105" s="7" t="s">
        <v>1840</v>
      </c>
      <c r="C105" s="7" t="s">
        <v>1841</v>
      </c>
      <c r="D105" s="7" t="s">
        <v>1842</v>
      </c>
      <c r="E105" s="7" t="s">
        <v>1911</v>
      </c>
      <c r="F105" s="8">
        <f t="shared" si="24"/>
        <v>-0.78282570000000018</v>
      </c>
      <c r="G105" s="6">
        <v>0</v>
      </c>
      <c r="H105" s="9">
        <f t="shared" si="25"/>
        <v>0</v>
      </c>
      <c r="I105" s="6">
        <v>0</v>
      </c>
      <c r="J105" s="9">
        <f t="shared" si="26"/>
        <v>0</v>
      </c>
      <c r="K105" s="6">
        <v>0</v>
      </c>
      <c r="L105" s="9">
        <f t="shared" si="27"/>
        <v>0</v>
      </c>
      <c r="M105" s="6">
        <v>0</v>
      </c>
      <c r="N105" s="6">
        <v>0</v>
      </c>
      <c r="O105" s="6">
        <v>0</v>
      </c>
      <c r="P105" s="6"/>
      <c r="Q105" s="9">
        <f t="shared" si="28"/>
        <v>0</v>
      </c>
      <c r="R105" s="6"/>
      <c r="S105" s="9">
        <f t="shared" si="29"/>
        <v>0</v>
      </c>
      <c r="T105" s="6"/>
      <c r="U105" s="9">
        <f t="shared" si="30"/>
        <v>0</v>
      </c>
      <c r="V105" s="11">
        <v>78282.570000000007</v>
      </c>
      <c r="W105" s="12">
        <f t="shared" si="31"/>
        <v>0.78282570000000018</v>
      </c>
    </row>
    <row r="106" spans="1:23" x14ac:dyDescent="0.2">
      <c r="A106" s="6">
        <v>105</v>
      </c>
      <c r="B106" s="7" t="s">
        <v>1843</v>
      </c>
      <c r="C106" s="7" t="s">
        <v>1844</v>
      </c>
      <c r="D106" s="7" t="s">
        <v>1845</v>
      </c>
      <c r="E106" s="7" t="s">
        <v>1910</v>
      </c>
      <c r="F106" s="8">
        <f t="shared" si="24"/>
        <v>-0.84886010000000001</v>
      </c>
      <c r="G106" s="6">
        <v>0</v>
      </c>
      <c r="H106" s="9">
        <f t="shared" si="25"/>
        <v>0</v>
      </c>
      <c r="I106" s="6">
        <v>0</v>
      </c>
      <c r="J106" s="9">
        <f t="shared" si="26"/>
        <v>0</v>
      </c>
      <c r="K106" s="6">
        <v>0</v>
      </c>
      <c r="L106" s="9">
        <f t="shared" si="27"/>
        <v>0</v>
      </c>
      <c r="M106" s="6">
        <v>0</v>
      </c>
      <c r="N106" s="6">
        <v>0</v>
      </c>
      <c r="O106" s="6">
        <v>0</v>
      </c>
      <c r="P106" s="6"/>
      <c r="Q106" s="9">
        <f t="shared" si="28"/>
        <v>0</v>
      </c>
      <c r="R106" s="6"/>
      <c r="S106" s="9">
        <f t="shared" si="29"/>
        <v>0</v>
      </c>
      <c r="T106" s="6"/>
      <c r="U106" s="9">
        <f t="shared" si="30"/>
        <v>0</v>
      </c>
      <c r="V106" s="11">
        <v>84886.01</v>
      </c>
      <c r="W106" s="12">
        <f t="shared" si="31"/>
        <v>0.84886010000000001</v>
      </c>
    </row>
    <row r="107" spans="1:23" x14ac:dyDescent="0.2">
      <c r="A107" s="6">
        <v>106</v>
      </c>
      <c r="B107" s="7" t="s">
        <v>1846</v>
      </c>
      <c r="C107" s="7" t="s">
        <v>1847</v>
      </c>
      <c r="D107" s="7" t="s">
        <v>1848</v>
      </c>
      <c r="E107" s="7" t="s">
        <v>1910</v>
      </c>
      <c r="F107" s="8">
        <f t="shared" si="24"/>
        <v>-0.86143940000000008</v>
      </c>
      <c r="G107" s="6">
        <v>0</v>
      </c>
      <c r="H107" s="9">
        <f t="shared" si="25"/>
        <v>0</v>
      </c>
      <c r="I107" s="6">
        <v>0</v>
      </c>
      <c r="J107" s="9">
        <f t="shared" si="26"/>
        <v>0</v>
      </c>
      <c r="K107" s="6">
        <v>0</v>
      </c>
      <c r="L107" s="9">
        <f t="shared" si="27"/>
        <v>0</v>
      </c>
      <c r="M107" s="6">
        <v>0</v>
      </c>
      <c r="N107" s="6">
        <v>0</v>
      </c>
      <c r="O107" s="6">
        <v>0</v>
      </c>
      <c r="P107" s="6"/>
      <c r="Q107" s="9">
        <f t="shared" si="28"/>
        <v>0</v>
      </c>
      <c r="R107" s="6"/>
      <c r="S107" s="9">
        <f t="shared" si="29"/>
        <v>0</v>
      </c>
      <c r="T107" s="6"/>
      <c r="U107" s="9">
        <f t="shared" si="30"/>
        <v>0</v>
      </c>
      <c r="V107" s="11">
        <v>86143.94</v>
      </c>
      <c r="W107" s="12">
        <f t="shared" si="31"/>
        <v>0.86143940000000008</v>
      </c>
    </row>
    <row r="108" spans="1:23" x14ac:dyDescent="0.2">
      <c r="A108" s="6">
        <v>107</v>
      </c>
      <c r="B108" s="7" t="s">
        <v>1852</v>
      </c>
      <c r="C108" s="7" t="s">
        <v>1853</v>
      </c>
      <c r="D108" s="7" t="s">
        <v>1854</v>
      </c>
      <c r="E108" s="7" t="s">
        <v>1910</v>
      </c>
      <c r="F108" s="8">
        <f t="shared" si="24"/>
        <v>-2.2776828</v>
      </c>
      <c r="G108" s="6">
        <v>0</v>
      </c>
      <c r="H108" s="9">
        <f t="shared" si="25"/>
        <v>0</v>
      </c>
      <c r="I108" s="6">
        <v>0</v>
      </c>
      <c r="J108" s="9">
        <f t="shared" si="26"/>
        <v>0</v>
      </c>
      <c r="K108" s="6">
        <v>0</v>
      </c>
      <c r="L108" s="9">
        <f t="shared" si="27"/>
        <v>0</v>
      </c>
      <c r="M108" s="6">
        <v>0</v>
      </c>
      <c r="N108" s="6">
        <v>0</v>
      </c>
      <c r="O108" s="6">
        <v>0</v>
      </c>
      <c r="P108" s="6"/>
      <c r="Q108" s="9">
        <f t="shared" si="28"/>
        <v>0</v>
      </c>
      <c r="R108" s="6"/>
      <c r="S108" s="9">
        <f t="shared" si="29"/>
        <v>0</v>
      </c>
      <c r="T108" s="6"/>
      <c r="U108" s="9">
        <f t="shared" si="30"/>
        <v>0</v>
      </c>
      <c r="V108" s="11">
        <v>227768.28</v>
      </c>
      <c r="W108" s="12">
        <f t="shared" si="31"/>
        <v>2.2776828</v>
      </c>
    </row>
    <row r="109" spans="1:23" x14ac:dyDescent="0.2">
      <c r="A109" s="6">
        <v>108</v>
      </c>
      <c r="B109" s="7" t="s">
        <v>1771</v>
      </c>
      <c r="C109" s="7" t="s">
        <v>1772</v>
      </c>
      <c r="D109" s="7" t="s">
        <v>1773</v>
      </c>
      <c r="E109" s="7" t="s">
        <v>1911</v>
      </c>
      <c r="F109" s="8">
        <f t="shared" si="24"/>
        <v>-2.6260716000000013</v>
      </c>
      <c r="G109" s="6">
        <v>0</v>
      </c>
      <c r="H109" s="9">
        <f t="shared" si="25"/>
        <v>0</v>
      </c>
      <c r="I109" s="6">
        <v>3</v>
      </c>
      <c r="J109" s="9">
        <f t="shared" si="26"/>
        <v>6</v>
      </c>
      <c r="K109" s="6">
        <v>0</v>
      </c>
      <c r="L109" s="9">
        <f t="shared" si="27"/>
        <v>0</v>
      </c>
      <c r="M109" s="6">
        <v>0</v>
      </c>
      <c r="N109" s="6">
        <v>1</v>
      </c>
      <c r="O109" s="6">
        <v>0</v>
      </c>
      <c r="P109" s="6"/>
      <c r="Q109" s="9">
        <f t="shared" si="28"/>
        <v>0</v>
      </c>
      <c r="R109" s="6"/>
      <c r="S109" s="9">
        <f t="shared" si="29"/>
        <v>0</v>
      </c>
      <c r="T109" s="6"/>
      <c r="U109" s="9">
        <f t="shared" si="30"/>
        <v>0</v>
      </c>
      <c r="V109" s="11">
        <v>862607.16</v>
      </c>
      <c r="W109" s="12">
        <f t="shared" si="31"/>
        <v>8.6260716000000013</v>
      </c>
    </row>
    <row r="110" spans="1:23" x14ac:dyDescent="0.2">
      <c r="A110" s="6">
        <v>109</v>
      </c>
      <c r="B110" s="7" t="s">
        <v>1855</v>
      </c>
      <c r="C110" s="7" t="s">
        <v>1856</v>
      </c>
      <c r="D110" s="7" t="s">
        <v>1857</v>
      </c>
      <c r="E110" s="7" t="s">
        <v>1911</v>
      </c>
      <c r="F110" s="8">
        <f t="shared" si="24"/>
        <v>-2.7042660000000001</v>
      </c>
      <c r="G110" s="6">
        <v>0</v>
      </c>
      <c r="H110" s="9">
        <f t="shared" si="25"/>
        <v>0</v>
      </c>
      <c r="I110" s="6">
        <v>0</v>
      </c>
      <c r="J110" s="9">
        <f t="shared" si="26"/>
        <v>0</v>
      </c>
      <c r="K110" s="6">
        <v>0</v>
      </c>
      <c r="L110" s="9">
        <f t="shared" si="27"/>
        <v>0</v>
      </c>
      <c r="M110" s="6">
        <v>0</v>
      </c>
      <c r="N110" s="6">
        <v>0</v>
      </c>
      <c r="O110" s="6">
        <v>0</v>
      </c>
      <c r="P110" s="6"/>
      <c r="Q110" s="9">
        <f t="shared" si="28"/>
        <v>0</v>
      </c>
      <c r="R110" s="6"/>
      <c r="S110" s="9">
        <f t="shared" si="29"/>
        <v>0</v>
      </c>
      <c r="T110" s="6"/>
      <c r="U110" s="9">
        <f t="shared" si="30"/>
        <v>0</v>
      </c>
      <c r="V110" s="11">
        <v>270426.59999999998</v>
      </c>
      <c r="W110" s="12">
        <f t="shared" si="31"/>
        <v>2.7042660000000001</v>
      </c>
    </row>
    <row r="111" spans="1:23" x14ac:dyDescent="0.2">
      <c r="A111" s="6">
        <v>110</v>
      </c>
      <c r="B111" s="7" t="s">
        <v>1858</v>
      </c>
      <c r="C111" s="7" t="s">
        <v>1859</v>
      </c>
      <c r="D111" s="7" t="s">
        <v>1860</v>
      </c>
      <c r="E111" s="7" t="s">
        <v>1911</v>
      </c>
      <c r="F111" s="8">
        <f t="shared" si="24"/>
        <v>-3.0314398000000002</v>
      </c>
      <c r="G111" s="6">
        <v>0</v>
      </c>
      <c r="H111" s="9">
        <f t="shared" si="25"/>
        <v>0</v>
      </c>
      <c r="I111" s="6">
        <v>0</v>
      </c>
      <c r="J111" s="9">
        <f t="shared" si="26"/>
        <v>0</v>
      </c>
      <c r="K111" s="6">
        <v>0</v>
      </c>
      <c r="L111" s="9">
        <f t="shared" si="27"/>
        <v>0</v>
      </c>
      <c r="M111" s="6">
        <v>0</v>
      </c>
      <c r="N111" s="6">
        <v>0</v>
      </c>
      <c r="O111" s="6">
        <v>0</v>
      </c>
      <c r="P111" s="6"/>
      <c r="Q111" s="9">
        <f t="shared" si="28"/>
        <v>0</v>
      </c>
      <c r="R111" s="6"/>
      <c r="S111" s="9">
        <f t="shared" si="29"/>
        <v>0</v>
      </c>
      <c r="T111" s="6"/>
      <c r="U111" s="9">
        <f t="shared" si="30"/>
        <v>0</v>
      </c>
      <c r="V111" s="11">
        <v>303143.98</v>
      </c>
      <c r="W111" s="12">
        <f t="shared" si="31"/>
        <v>3.0314398000000002</v>
      </c>
    </row>
    <row r="112" spans="1:23" x14ac:dyDescent="0.2">
      <c r="A112" s="6">
        <v>111</v>
      </c>
      <c r="B112" s="7" t="s">
        <v>1861</v>
      </c>
      <c r="C112" s="7" t="s">
        <v>1862</v>
      </c>
      <c r="D112" s="7" t="s">
        <v>1863</v>
      </c>
      <c r="E112" s="7" t="s">
        <v>1910</v>
      </c>
      <c r="F112" s="8">
        <f t="shared" si="24"/>
        <v>-4.0730766000000003</v>
      </c>
      <c r="G112" s="6">
        <v>0</v>
      </c>
      <c r="H112" s="9">
        <f t="shared" si="25"/>
        <v>0</v>
      </c>
      <c r="I112" s="6">
        <v>0</v>
      </c>
      <c r="J112" s="9">
        <f t="shared" si="26"/>
        <v>0</v>
      </c>
      <c r="K112" s="6">
        <v>0</v>
      </c>
      <c r="L112" s="9">
        <f t="shared" si="27"/>
        <v>0</v>
      </c>
      <c r="M112" s="6">
        <v>0</v>
      </c>
      <c r="N112" s="6">
        <v>0</v>
      </c>
      <c r="O112" s="6">
        <v>0</v>
      </c>
      <c r="P112" s="6"/>
      <c r="Q112" s="9">
        <f t="shared" si="28"/>
        <v>0</v>
      </c>
      <c r="R112" s="6"/>
      <c r="S112" s="9">
        <f t="shared" si="29"/>
        <v>0</v>
      </c>
      <c r="T112" s="6"/>
      <c r="U112" s="9">
        <f t="shared" si="30"/>
        <v>0</v>
      </c>
      <c r="V112" s="11">
        <v>407307.66</v>
      </c>
      <c r="W112" s="12">
        <f t="shared" si="31"/>
        <v>4.0730766000000003</v>
      </c>
    </row>
    <row r="113" spans="1:23" x14ac:dyDescent="0.2">
      <c r="A113" s="6">
        <v>112</v>
      </c>
      <c r="B113" s="7" t="s">
        <v>1864</v>
      </c>
      <c r="C113" s="7" t="s">
        <v>1865</v>
      </c>
      <c r="D113" s="7" t="s">
        <v>1866</v>
      </c>
      <c r="E113" s="7" t="s">
        <v>1911</v>
      </c>
      <c r="F113" s="8">
        <f t="shared" si="24"/>
        <v>-5.5394963000000006</v>
      </c>
      <c r="G113" s="6">
        <v>0</v>
      </c>
      <c r="H113" s="9">
        <f t="shared" si="25"/>
        <v>0</v>
      </c>
      <c r="I113" s="6">
        <v>0</v>
      </c>
      <c r="J113" s="9">
        <f t="shared" si="26"/>
        <v>0</v>
      </c>
      <c r="K113" s="6">
        <v>0</v>
      </c>
      <c r="L113" s="9">
        <f t="shared" si="27"/>
        <v>0</v>
      </c>
      <c r="M113" s="6">
        <v>0</v>
      </c>
      <c r="N113" s="6">
        <v>0</v>
      </c>
      <c r="O113" s="6">
        <v>0</v>
      </c>
      <c r="P113" s="6"/>
      <c r="Q113" s="9">
        <f t="shared" si="28"/>
        <v>0</v>
      </c>
      <c r="R113" s="6"/>
      <c r="S113" s="9">
        <f t="shared" si="29"/>
        <v>0</v>
      </c>
      <c r="T113" s="6"/>
      <c r="U113" s="9">
        <f t="shared" si="30"/>
        <v>0</v>
      </c>
      <c r="V113" s="11">
        <v>553949.63</v>
      </c>
      <c r="W113" s="12">
        <f t="shared" si="31"/>
        <v>5.5394963000000006</v>
      </c>
    </row>
    <row r="114" spans="1:23" x14ac:dyDescent="0.2">
      <c r="A114" s="6">
        <v>113</v>
      </c>
      <c r="B114" s="7" t="s">
        <v>1690</v>
      </c>
      <c r="C114" s="7" t="s">
        <v>1691</v>
      </c>
      <c r="D114" s="7" t="s">
        <v>1692</v>
      </c>
      <c r="E114" s="7" t="s">
        <v>1911</v>
      </c>
      <c r="F114" s="8">
        <f t="shared" si="24"/>
        <v>-9.0152038000000019</v>
      </c>
      <c r="G114" s="6">
        <v>10</v>
      </c>
      <c r="H114" s="9">
        <f t="shared" si="25"/>
        <v>30</v>
      </c>
      <c r="I114" s="6">
        <v>0</v>
      </c>
      <c r="J114" s="9">
        <f t="shared" si="26"/>
        <v>0</v>
      </c>
      <c r="K114" s="6">
        <v>0</v>
      </c>
      <c r="L114" s="9">
        <f t="shared" si="27"/>
        <v>0</v>
      </c>
      <c r="M114" s="6">
        <v>1</v>
      </c>
      <c r="N114" s="6">
        <v>0</v>
      </c>
      <c r="O114" s="6">
        <v>0</v>
      </c>
      <c r="P114" s="6"/>
      <c r="Q114" s="9">
        <f t="shared" si="28"/>
        <v>0</v>
      </c>
      <c r="R114" s="6"/>
      <c r="S114" s="9">
        <f t="shared" si="29"/>
        <v>0</v>
      </c>
      <c r="T114" s="6"/>
      <c r="U114" s="9">
        <f t="shared" si="30"/>
        <v>0</v>
      </c>
      <c r="V114" s="11">
        <v>3901520.38</v>
      </c>
      <c r="W114" s="12">
        <f t="shared" si="31"/>
        <v>39.015203800000002</v>
      </c>
    </row>
    <row r="115" spans="1:23" x14ac:dyDescent="0.2">
      <c r="A115" s="6">
        <v>114</v>
      </c>
      <c r="B115" s="7" t="s">
        <v>1867</v>
      </c>
      <c r="C115" s="7" t="s">
        <v>1868</v>
      </c>
      <c r="D115" s="7" t="s">
        <v>1869</v>
      </c>
      <c r="E115" s="7" t="s">
        <v>1911</v>
      </c>
      <c r="F115" s="8">
        <f t="shared" si="24"/>
        <v>-10.956886900000001</v>
      </c>
      <c r="G115" s="6">
        <v>0</v>
      </c>
      <c r="H115" s="9">
        <f t="shared" si="25"/>
        <v>0</v>
      </c>
      <c r="I115" s="6">
        <v>1</v>
      </c>
      <c r="J115" s="9">
        <f t="shared" si="26"/>
        <v>2</v>
      </c>
      <c r="K115" s="6">
        <v>0</v>
      </c>
      <c r="L115" s="9">
        <f t="shared" si="27"/>
        <v>0</v>
      </c>
      <c r="M115" s="6">
        <v>0</v>
      </c>
      <c r="N115" s="6">
        <v>1</v>
      </c>
      <c r="O115" s="6">
        <v>0</v>
      </c>
      <c r="P115" s="6"/>
      <c r="Q115" s="9">
        <f t="shared" si="28"/>
        <v>0</v>
      </c>
      <c r="R115" s="6"/>
      <c r="S115" s="9">
        <f t="shared" si="29"/>
        <v>0</v>
      </c>
      <c r="T115" s="6"/>
      <c r="U115" s="9">
        <f t="shared" si="30"/>
        <v>0</v>
      </c>
      <c r="V115" s="11">
        <v>1295688.69</v>
      </c>
      <c r="W115" s="12">
        <f t="shared" si="31"/>
        <v>12.956886900000001</v>
      </c>
    </row>
    <row r="116" spans="1:23" x14ac:dyDescent="0.2">
      <c r="A116" s="6">
        <v>115</v>
      </c>
      <c r="B116" s="7" t="s">
        <v>1870</v>
      </c>
      <c r="C116" s="7" t="s">
        <v>1871</v>
      </c>
      <c r="D116" s="7" t="s">
        <v>1872</v>
      </c>
      <c r="E116" s="7" t="s">
        <v>1910</v>
      </c>
      <c r="F116" s="8">
        <f t="shared" si="24"/>
        <v>-11.020046799999999</v>
      </c>
      <c r="G116" s="6">
        <v>0</v>
      </c>
      <c r="H116" s="9">
        <f t="shared" si="25"/>
        <v>0</v>
      </c>
      <c r="I116" s="6">
        <v>0</v>
      </c>
      <c r="J116" s="9">
        <f t="shared" si="26"/>
        <v>0</v>
      </c>
      <c r="K116" s="6">
        <v>0</v>
      </c>
      <c r="L116" s="9">
        <f t="shared" si="27"/>
        <v>0</v>
      </c>
      <c r="M116" s="6">
        <v>0</v>
      </c>
      <c r="N116" s="6">
        <v>0</v>
      </c>
      <c r="O116" s="6">
        <v>0</v>
      </c>
      <c r="P116" s="6"/>
      <c r="Q116" s="9">
        <f t="shared" si="28"/>
        <v>0</v>
      </c>
      <c r="R116" s="6"/>
      <c r="S116" s="9">
        <f t="shared" si="29"/>
        <v>0</v>
      </c>
      <c r="T116" s="6"/>
      <c r="U116" s="9">
        <f t="shared" si="30"/>
        <v>0</v>
      </c>
      <c r="V116" s="11">
        <v>1102004.68</v>
      </c>
      <c r="W116" s="12">
        <f t="shared" si="31"/>
        <v>11.020046799999999</v>
      </c>
    </row>
    <row r="117" spans="1:23" x14ac:dyDescent="0.2">
      <c r="A117" s="6">
        <v>116</v>
      </c>
      <c r="B117" s="7" t="s">
        <v>1879</v>
      </c>
      <c r="C117" s="7" t="s">
        <v>1880</v>
      </c>
      <c r="D117" s="7" t="s">
        <v>1881</v>
      </c>
      <c r="E117" s="7" t="s">
        <v>1911</v>
      </c>
      <c r="F117" s="8">
        <f t="shared" si="24"/>
        <v>-16</v>
      </c>
      <c r="G117" s="6">
        <v>20</v>
      </c>
      <c r="H117" s="9">
        <f t="shared" si="25"/>
        <v>60</v>
      </c>
      <c r="I117" s="6">
        <v>12</v>
      </c>
      <c r="J117" s="9">
        <f t="shared" si="26"/>
        <v>24</v>
      </c>
      <c r="K117" s="6">
        <v>0</v>
      </c>
      <c r="L117" s="9">
        <f t="shared" si="27"/>
        <v>0</v>
      </c>
      <c r="M117" s="6">
        <v>0.625</v>
      </c>
      <c r="N117" s="6">
        <v>0.375</v>
      </c>
      <c r="O117" s="6">
        <v>0</v>
      </c>
      <c r="P117" s="6"/>
      <c r="Q117" s="9">
        <f t="shared" si="28"/>
        <v>0</v>
      </c>
      <c r="R117" s="6">
        <v>1</v>
      </c>
      <c r="S117" s="9">
        <f t="shared" si="29"/>
        <v>100</v>
      </c>
      <c r="T117" s="6"/>
      <c r="U117" s="9">
        <f t="shared" si="30"/>
        <v>0</v>
      </c>
      <c r="V117" s="11">
        <v>0</v>
      </c>
      <c r="W117" s="12">
        <f t="shared" si="31"/>
        <v>0</v>
      </c>
    </row>
    <row r="118" spans="1:23" x14ac:dyDescent="0.2">
      <c r="A118" s="6">
        <v>117</v>
      </c>
      <c r="B118" s="7" t="s">
        <v>1873</v>
      </c>
      <c r="C118" s="7" t="s">
        <v>1874</v>
      </c>
      <c r="D118" s="7" t="s">
        <v>1875</v>
      </c>
      <c r="E118" s="7" t="s">
        <v>1911</v>
      </c>
      <c r="F118" s="8">
        <f t="shared" si="24"/>
        <v>-20.436344600000002</v>
      </c>
      <c r="G118" s="6">
        <v>0</v>
      </c>
      <c r="H118" s="9">
        <f t="shared" si="25"/>
        <v>0</v>
      </c>
      <c r="I118" s="6">
        <v>0</v>
      </c>
      <c r="J118" s="9">
        <f t="shared" si="26"/>
        <v>0</v>
      </c>
      <c r="K118" s="6">
        <v>0</v>
      </c>
      <c r="L118" s="9">
        <f t="shared" si="27"/>
        <v>0</v>
      </c>
      <c r="M118" s="6">
        <v>0</v>
      </c>
      <c r="N118" s="6">
        <v>0</v>
      </c>
      <c r="O118" s="6">
        <v>0</v>
      </c>
      <c r="P118" s="6"/>
      <c r="Q118" s="9">
        <f t="shared" si="28"/>
        <v>0</v>
      </c>
      <c r="R118" s="6"/>
      <c r="S118" s="9">
        <f t="shared" si="29"/>
        <v>0</v>
      </c>
      <c r="T118" s="6"/>
      <c r="U118" s="9">
        <f t="shared" si="30"/>
        <v>0</v>
      </c>
      <c r="V118" s="11">
        <v>2043634.46</v>
      </c>
      <c r="W118" s="12">
        <f t="shared" si="31"/>
        <v>20.436344600000002</v>
      </c>
    </row>
    <row r="119" spans="1:23" x14ac:dyDescent="0.2">
      <c r="A119" s="6">
        <v>118</v>
      </c>
      <c r="B119" s="7" t="s">
        <v>1876</v>
      </c>
      <c r="C119" s="7" t="s">
        <v>1877</v>
      </c>
      <c r="D119" s="7" t="s">
        <v>1878</v>
      </c>
      <c r="E119" s="7" t="s">
        <v>1911</v>
      </c>
      <c r="F119" s="8">
        <f t="shared" si="24"/>
        <v>-22.893201000000005</v>
      </c>
      <c r="G119" s="6">
        <v>0</v>
      </c>
      <c r="H119" s="9">
        <f t="shared" si="25"/>
        <v>0</v>
      </c>
      <c r="I119" s="6">
        <v>2</v>
      </c>
      <c r="J119" s="9">
        <f t="shared" si="26"/>
        <v>4</v>
      </c>
      <c r="K119" s="6">
        <v>0</v>
      </c>
      <c r="L119" s="9">
        <f t="shared" si="27"/>
        <v>0</v>
      </c>
      <c r="M119" s="6">
        <v>0</v>
      </c>
      <c r="N119" s="6">
        <v>1</v>
      </c>
      <c r="O119" s="6">
        <v>0</v>
      </c>
      <c r="P119" s="6"/>
      <c r="Q119" s="9">
        <f t="shared" si="28"/>
        <v>0</v>
      </c>
      <c r="R119" s="6"/>
      <c r="S119" s="9">
        <f t="shared" si="29"/>
        <v>0</v>
      </c>
      <c r="T119" s="6"/>
      <c r="U119" s="9">
        <f t="shared" si="30"/>
        <v>0</v>
      </c>
      <c r="V119" s="11">
        <v>2689320.1</v>
      </c>
      <c r="W119" s="12">
        <f t="shared" si="31"/>
        <v>26.893201000000005</v>
      </c>
    </row>
    <row r="120" spans="1:23" x14ac:dyDescent="0.2">
      <c r="A120" s="6">
        <v>119</v>
      </c>
      <c r="B120" s="7" t="s">
        <v>1882</v>
      </c>
      <c r="C120" s="7" t="s">
        <v>1883</v>
      </c>
      <c r="D120" s="7" t="s">
        <v>1884</v>
      </c>
      <c r="E120" s="7" t="s">
        <v>1911</v>
      </c>
      <c r="F120" s="8">
        <f t="shared" si="24"/>
        <v>-30.0475107</v>
      </c>
      <c r="G120" s="6">
        <v>0</v>
      </c>
      <c r="H120" s="9">
        <f t="shared" si="25"/>
        <v>0</v>
      </c>
      <c r="I120" s="6">
        <v>0</v>
      </c>
      <c r="J120" s="9">
        <f t="shared" si="26"/>
        <v>0</v>
      </c>
      <c r="K120" s="6">
        <v>0</v>
      </c>
      <c r="L120" s="9">
        <f t="shared" si="27"/>
        <v>0</v>
      </c>
      <c r="M120" s="6">
        <v>0</v>
      </c>
      <c r="N120" s="6">
        <v>0</v>
      </c>
      <c r="O120" s="6">
        <v>0</v>
      </c>
      <c r="P120" s="6"/>
      <c r="Q120" s="9">
        <f t="shared" si="28"/>
        <v>0</v>
      </c>
      <c r="R120" s="6"/>
      <c r="S120" s="9">
        <f t="shared" si="29"/>
        <v>0</v>
      </c>
      <c r="T120" s="6"/>
      <c r="U120" s="9">
        <f t="shared" si="30"/>
        <v>0</v>
      </c>
      <c r="V120" s="11">
        <v>3004751.07</v>
      </c>
      <c r="W120" s="12">
        <f t="shared" si="31"/>
        <v>30.0475107</v>
      </c>
    </row>
    <row r="121" spans="1:23" x14ac:dyDescent="0.2">
      <c r="A121" s="6">
        <v>120</v>
      </c>
      <c r="B121" s="7" t="s">
        <v>1885</v>
      </c>
      <c r="C121" s="7" t="s">
        <v>1886</v>
      </c>
      <c r="D121" s="7" t="s">
        <v>1887</v>
      </c>
      <c r="E121" s="7" t="s">
        <v>1911</v>
      </c>
      <c r="F121" s="8">
        <f t="shared" si="24"/>
        <v>-35.700022300000001</v>
      </c>
      <c r="G121" s="6">
        <v>0</v>
      </c>
      <c r="H121" s="9">
        <f t="shared" si="25"/>
        <v>0</v>
      </c>
      <c r="I121" s="6">
        <v>0</v>
      </c>
      <c r="J121" s="9">
        <f t="shared" si="26"/>
        <v>0</v>
      </c>
      <c r="K121" s="6">
        <v>0</v>
      </c>
      <c r="L121" s="9">
        <f t="shared" si="27"/>
        <v>0</v>
      </c>
      <c r="M121" s="6">
        <v>0</v>
      </c>
      <c r="N121" s="6">
        <v>0</v>
      </c>
      <c r="O121" s="6">
        <v>0</v>
      </c>
      <c r="P121" s="6"/>
      <c r="Q121" s="9">
        <f t="shared" si="28"/>
        <v>0</v>
      </c>
      <c r="R121" s="6"/>
      <c r="S121" s="9">
        <f t="shared" si="29"/>
        <v>0</v>
      </c>
      <c r="T121" s="6"/>
      <c r="U121" s="9">
        <f t="shared" si="30"/>
        <v>0</v>
      </c>
      <c r="V121" s="11">
        <v>3570002.23</v>
      </c>
      <c r="W121" s="12">
        <f t="shared" si="31"/>
        <v>35.700022300000001</v>
      </c>
    </row>
    <row r="122" spans="1:23" x14ac:dyDescent="0.2">
      <c r="A122" s="6">
        <v>121</v>
      </c>
      <c r="B122" s="7" t="s">
        <v>1888</v>
      </c>
      <c r="C122" s="7" t="s">
        <v>1889</v>
      </c>
      <c r="D122" s="7" t="s">
        <v>1890</v>
      </c>
      <c r="E122" s="7" t="s">
        <v>1910</v>
      </c>
      <c r="F122" s="8">
        <f t="shared" si="24"/>
        <v>-77.41549280000001</v>
      </c>
      <c r="G122" s="6">
        <v>0</v>
      </c>
      <c r="H122" s="9">
        <f t="shared" si="25"/>
        <v>0</v>
      </c>
      <c r="I122" s="6">
        <v>0</v>
      </c>
      <c r="J122" s="9">
        <f t="shared" si="26"/>
        <v>0</v>
      </c>
      <c r="K122" s="6">
        <v>0</v>
      </c>
      <c r="L122" s="9">
        <f t="shared" si="27"/>
        <v>0</v>
      </c>
      <c r="M122" s="6">
        <v>0</v>
      </c>
      <c r="N122" s="6">
        <v>0</v>
      </c>
      <c r="O122" s="6">
        <v>0</v>
      </c>
      <c r="P122" s="6"/>
      <c r="Q122" s="9">
        <f t="shared" si="28"/>
        <v>0</v>
      </c>
      <c r="R122" s="6"/>
      <c r="S122" s="9">
        <f t="shared" si="29"/>
        <v>0</v>
      </c>
      <c r="T122" s="6"/>
      <c r="U122" s="9">
        <f t="shared" si="30"/>
        <v>0</v>
      </c>
      <c r="V122" s="11">
        <v>7741549.2800000003</v>
      </c>
      <c r="W122" s="12">
        <f t="shared" si="31"/>
        <v>77.41549280000001</v>
      </c>
    </row>
    <row r="123" spans="1:23" x14ac:dyDescent="0.2">
      <c r="A123" s="6">
        <v>122</v>
      </c>
      <c r="B123" s="7" t="s">
        <v>1894</v>
      </c>
      <c r="C123" s="7" t="s">
        <v>1895</v>
      </c>
      <c r="D123" s="7" t="s">
        <v>1896</v>
      </c>
      <c r="E123" s="7" t="s">
        <v>1911</v>
      </c>
      <c r="F123" s="8">
        <f t="shared" si="24"/>
        <v>-92.197445700000003</v>
      </c>
      <c r="G123" s="6">
        <v>19</v>
      </c>
      <c r="H123" s="9">
        <f t="shared" si="25"/>
        <v>57</v>
      </c>
      <c r="I123" s="6">
        <v>0</v>
      </c>
      <c r="J123" s="9">
        <f t="shared" si="26"/>
        <v>0</v>
      </c>
      <c r="K123" s="6">
        <v>0</v>
      </c>
      <c r="L123" s="9">
        <f t="shared" si="27"/>
        <v>0</v>
      </c>
      <c r="M123" s="6">
        <v>1</v>
      </c>
      <c r="N123" s="6">
        <v>0</v>
      </c>
      <c r="O123" s="6">
        <v>0</v>
      </c>
      <c r="P123" s="6"/>
      <c r="Q123" s="9">
        <f t="shared" si="28"/>
        <v>0</v>
      </c>
      <c r="R123" s="6"/>
      <c r="S123" s="9">
        <f t="shared" si="29"/>
        <v>0</v>
      </c>
      <c r="T123" s="6"/>
      <c r="U123" s="9">
        <f t="shared" si="30"/>
        <v>0</v>
      </c>
      <c r="V123" s="11">
        <v>14919744.57</v>
      </c>
      <c r="W123" s="12">
        <f t="shared" si="31"/>
        <v>149.1974457</v>
      </c>
    </row>
    <row r="124" spans="1:23" x14ac:dyDescent="0.2">
      <c r="A124" s="6">
        <v>123</v>
      </c>
      <c r="B124" s="7" t="s">
        <v>1891</v>
      </c>
      <c r="C124" s="7" t="s">
        <v>1892</v>
      </c>
      <c r="D124" s="7" t="s">
        <v>1893</v>
      </c>
      <c r="E124" s="7" t="s">
        <v>1911</v>
      </c>
      <c r="F124" s="8">
        <f t="shared" si="24"/>
        <v>-126.23078500000001</v>
      </c>
      <c r="G124" s="6">
        <v>0</v>
      </c>
      <c r="H124" s="9">
        <f t="shared" si="25"/>
        <v>0</v>
      </c>
      <c r="I124" s="6">
        <v>0</v>
      </c>
      <c r="J124" s="9">
        <f t="shared" si="26"/>
        <v>0</v>
      </c>
      <c r="K124" s="6">
        <v>0</v>
      </c>
      <c r="L124" s="9">
        <f t="shared" si="27"/>
        <v>0</v>
      </c>
      <c r="M124" s="6">
        <v>0</v>
      </c>
      <c r="N124" s="6">
        <v>0</v>
      </c>
      <c r="O124" s="6">
        <v>0</v>
      </c>
      <c r="P124" s="6"/>
      <c r="Q124" s="9">
        <f t="shared" si="28"/>
        <v>0</v>
      </c>
      <c r="R124" s="6"/>
      <c r="S124" s="9">
        <f t="shared" si="29"/>
        <v>0</v>
      </c>
      <c r="T124" s="6"/>
      <c r="U124" s="9">
        <f t="shared" si="30"/>
        <v>0</v>
      </c>
      <c r="V124" s="11">
        <v>12623078.5</v>
      </c>
      <c r="W124" s="12">
        <f t="shared" si="31"/>
        <v>126.23078500000001</v>
      </c>
    </row>
    <row r="125" spans="1:23" x14ac:dyDescent="0.2">
      <c r="A125" s="6">
        <v>124</v>
      </c>
      <c r="B125" s="7" t="s">
        <v>1897</v>
      </c>
      <c r="C125" s="7" t="s">
        <v>1898</v>
      </c>
      <c r="D125" s="7" t="s">
        <v>1899</v>
      </c>
      <c r="E125" s="7" t="s">
        <v>1911</v>
      </c>
      <c r="F125" s="8">
        <f t="shared" si="24"/>
        <v>-944.00009060000002</v>
      </c>
      <c r="G125" s="6">
        <v>6</v>
      </c>
      <c r="H125" s="9">
        <f t="shared" si="25"/>
        <v>18</v>
      </c>
      <c r="I125" s="6">
        <v>19</v>
      </c>
      <c r="J125" s="9">
        <f t="shared" si="26"/>
        <v>38</v>
      </c>
      <c r="K125" s="6">
        <v>0</v>
      </c>
      <c r="L125" s="9">
        <f t="shared" si="27"/>
        <v>0</v>
      </c>
      <c r="M125" s="6">
        <v>0.24</v>
      </c>
      <c r="N125" s="6">
        <v>0.76</v>
      </c>
      <c r="O125" s="6">
        <v>0</v>
      </c>
      <c r="P125" s="6"/>
      <c r="Q125" s="9">
        <f t="shared" si="28"/>
        <v>0</v>
      </c>
      <c r="R125" s="6"/>
      <c r="S125" s="9">
        <f t="shared" si="29"/>
        <v>0</v>
      </c>
      <c r="T125" s="13">
        <v>1</v>
      </c>
      <c r="U125" s="9">
        <f t="shared" si="30"/>
        <v>1000</v>
      </c>
      <c r="V125" s="11">
        <v>9.06</v>
      </c>
      <c r="W125" s="12">
        <f t="shared" si="31"/>
        <v>9.0600000000000007E-5</v>
      </c>
    </row>
    <row r="126" spans="1:23" x14ac:dyDescent="0.2">
      <c r="A126" s="6">
        <v>125</v>
      </c>
      <c r="B126" s="7" t="s">
        <v>1900</v>
      </c>
      <c r="C126" s="7" t="s">
        <v>1901</v>
      </c>
      <c r="D126" s="7" t="s">
        <v>1902</v>
      </c>
      <c r="E126" s="7" t="s">
        <v>1911</v>
      </c>
      <c r="F126" s="8">
        <f t="shared" si="24"/>
        <v>-1088.6205831000002</v>
      </c>
      <c r="G126" s="6">
        <v>0</v>
      </c>
      <c r="H126" s="9">
        <f t="shared" si="25"/>
        <v>0</v>
      </c>
      <c r="I126" s="6">
        <v>0</v>
      </c>
      <c r="J126" s="9">
        <f t="shared" si="26"/>
        <v>0</v>
      </c>
      <c r="K126" s="6">
        <v>0</v>
      </c>
      <c r="L126" s="9">
        <f t="shared" si="27"/>
        <v>0</v>
      </c>
      <c r="M126" s="6">
        <v>0</v>
      </c>
      <c r="N126" s="6">
        <v>0</v>
      </c>
      <c r="O126" s="6">
        <v>0</v>
      </c>
      <c r="P126" s="6"/>
      <c r="Q126" s="9">
        <f t="shared" si="28"/>
        <v>0</v>
      </c>
      <c r="R126" s="6"/>
      <c r="S126" s="9">
        <f t="shared" si="29"/>
        <v>0</v>
      </c>
      <c r="T126" s="6"/>
      <c r="U126" s="9">
        <f t="shared" si="30"/>
        <v>0</v>
      </c>
      <c r="V126" s="11">
        <v>108862058.31</v>
      </c>
      <c r="W126" s="12">
        <f t="shared" si="31"/>
        <v>1088.6205831000002</v>
      </c>
    </row>
    <row r="127" spans="1:23" x14ac:dyDescent="0.2">
      <c r="A127" s="6">
        <v>126</v>
      </c>
      <c r="B127" s="7" t="s">
        <v>1903</v>
      </c>
      <c r="C127" s="7" t="s">
        <v>1904</v>
      </c>
      <c r="D127" s="7" t="s">
        <v>1905</v>
      </c>
      <c r="E127" s="7" t="s">
        <v>1911</v>
      </c>
      <c r="F127" s="8">
        <f t="shared" si="24"/>
        <v>-5571.4670626000006</v>
      </c>
      <c r="G127" s="6">
        <v>111</v>
      </c>
      <c r="H127" s="9">
        <f t="shared" si="25"/>
        <v>333</v>
      </c>
      <c r="I127" s="6">
        <v>39</v>
      </c>
      <c r="J127" s="9">
        <f t="shared" si="26"/>
        <v>78</v>
      </c>
      <c r="K127" s="6">
        <v>0</v>
      </c>
      <c r="L127" s="9">
        <f t="shared" si="27"/>
        <v>0</v>
      </c>
      <c r="M127" s="6">
        <v>0.74</v>
      </c>
      <c r="N127" s="6">
        <v>0.26</v>
      </c>
      <c r="O127" s="6">
        <v>0</v>
      </c>
      <c r="P127" s="6"/>
      <c r="Q127" s="9">
        <f t="shared" si="28"/>
        <v>0</v>
      </c>
      <c r="R127" s="6"/>
      <c r="S127" s="9">
        <f t="shared" si="29"/>
        <v>0</v>
      </c>
      <c r="T127" s="6"/>
      <c r="U127" s="9">
        <f t="shared" si="30"/>
        <v>0</v>
      </c>
      <c r="V127" s="11">
        <v>598246706.25999999</v>
      </c>
      <c r="W127" s="12">
        <f t="shared" si="31"/>
        <v>5982.4670626000006</v>
      </c>
    </row>
    <row r="128" spans="1:23" x14ac:dyDescent="0.2">
      <c r="A128" s="6">
        <v>127</v>
      </c>
      <c r="B128" s="7" t="s">
        <v>1906</v>
      </c>
      <c r="C128" s="7" t="s">
        <v>1907</v>
      </c>
      <c r="D128" s="7" t="s">
        <v>1908</v>
      </c>
      <c r="E128" s="7" t="s">
        <v>1911</v>
      </c>
      <c r="F128" s="8">
        <f t="shared" si="24"/>
        <v>-18558.248557900002</v>
      </c>
      <c r="G128" s="6">
        <v>328</v>
      </c>
      <c r="H128" s="9">
        <f t="shared" si="25"/>
        <v>984</v>
      </c>
      <c r="I128" s="6">
        <v>33</v>
      </c>
      <c r="J128" s="9">
        <f t="shared" si="26"/>
        <v>66</v>
      </c>
      <c r="K128" s="6">
        <v>84</v>
      </c>
      <c r="L128" s="9">
        <f t="shared" si="27"/>
        <v>84</v>
      </c>
      <c r="M128" s="6">
        <v>0.73709999999999998</v>
      </c>
      <c r="N128" s="6">
        <v>7.4200000000000002E-2</v>
      </c>
      <c r="O128" s="6">
        <v>0.1888</v>
      </c>
      <c r="P128" s="6"/>
      <c r="Q128" s="9">
        <f t="shared" si="28"/>
        <v>0</v>
      </c>
      <c r="R128" s="6"/>
      <c r="S128" s="9">
        <f t="shared" si="29"/>
        <v>0</v>
      </c>
      <c r="T128" s="6"/>
      <c r="U128" s="9">
        <f t="shared" si="30"/>
        <v>0</v>
      </c>
      <c r="V128" s="11">
        <v>1969224855.79</v>
      </c>
      <c r="W128" s="12">
        <f t="shared" si="31"/>
        <v>19692.248557900002</v>
      </c>
    </row>
    <row r="129" spans="4:23" x14ac:dyDescent="0.2">
      <c r="D129" s="15" t="s">
        <v>1923</v>
      </c>
      <c r="G129" s="20">
        <f>SUM(G2:G128)</f>
        <v>3938</v>
      </c>
      <c r="H129" s="20"/>
      <c r="I129" s="20">
        <f>SUM(I2:I128)</f>
        <v>1094</v>
      </c>
      <c r="J129" s="20"/>
      <c r="K129" s="20">
        <f>SUM(K2:K128)</f>
        <v>165</v>
      </c>
      <c r="L129" s="20"/>
      <c r="M129" s="20"/>
      <c r="N129" s="20"/>
      <c r="O129" s="20"/>
      <c r="P129" s="20">
        <f>SUM(P2:P128)</f>
        <v>0</v>
      </c>
      <c r="Q129" s="20"/>
      <c r="R129" s="20">
        <f>SUM(R2:R128)</f>
        <v>5</v>
      </c>
      <c r="S129" s="20"/>
      <c r="T129" s="20">
        <f>SUM(T2:T128)</f>
        <v>1</v>
      </c>
      <c r="U129" s="14"/>
      <c r="V129" s="17">
        <f>SUM(V2:V128)</f>
        <v>2740350247.2200003</v>
      </c>
      <c r="W129" s="14"/>
    </row>
  </sheetData>
  <sheetProtection algorithmName="SHA-512" hashValue="nQ1zVGhhejw2U7QO9Aulo2mlEskabFtJCGP3tJOKAc0wtzYxlVeL+RIWXp7oHyVw7j2sk9Gc0hnWfZOz4rXvWw==" saltValue="5kLVXiW8K1NIsg1i9o0rxQ==" spinCount="100000" sheet="1" objects="1" scenarios="1"/>
  <autoFilter ref="F1:F128">
    <sortState ref="A2:W128">
      <sortCondition descending="1" ref="F1:F128"/>
    </sortState>
  </autoFilter>
  <conditionalFormatting sqref="F2:F128">
    <cfRule type="colorScale" priority="1">
      <colorScale>
        <cfvo type="percentile" val="10"/>
        <cfvo type="percentile" val="50"/>
        <cfvo type="percentile" val="90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  <ignoredErrors>
    <ignoredError sqref="B2:C12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Извођачи_Подизвиђачи</vt:lpstr>
      <vt:lpstr>Добављачи_Услуге</vt:lpstr>
      <vt:lpstr>Rezultat_Dobavljaci_3</vt:lpstr>
      <vt:lpstr>Rezultat_Izvodjaci_3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Darko Milivojevic</dc:creator>
  <cp:lastModifiedBy>Aleksandra Benkovic</cp:lastModifiedBy>
  <dcterms:created xsi:type="dcterms:W3CDTF">2019-11-04T09:35:22Z</dcterms:created>
  <dcterms:modified xsi:type="dcterms:W3CDTF">2019-11-04T13:20:18Z</dcterms:modified>
</cp:coreProperties>
</file>